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19" i="1"/>
  <c r="E18" i="1"/>
  <c r="E17" i="1"/>
  <c r="E16" i="1"/>
  <c r="E14" i="1"/>
  <c r="E15" i="1"/>
  <c r="E13" i="1"/>
  <c r="E12" i="1"/>
  <c r="E11" i="1" l="1"/>
  <c r="E10" i="1"/>
  <c r="E9" i="1"/>
  <c r="E7" i="1"/>
  <c r="E6" i="1"/>
  <c r="D5" i="1"/>
  <c r="E5" i="1"/>
  <c r="D25" i="1" l="1"/>
  <c r="D14" i="1"/>
  <c r="D16" i="1"/>
  <c r="D18" i="1"/>
  <c r="D21" i="1"/>
  <c r="D23" i="1"/>
  <c r="C18" i="1"/>
  <c r="E20" i="1"/>
  <c r="D12" i="1" l="1"/>
  <c r="D27" i="1" s="1"/>
</calcChain>
</file>

<file path=xl/sharedStrings.xml><?xml version="1.0" encoding="utf-8"?>
<sst xmlns="http://schemas.openxmlformats.org/spreadsheetml/2006/main" count="51" uniqueCount="51">
  <si>
    <t>Наименование показателей</t>
  </si>
  <si>
    <t>раздел, подраздел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</si>
  <si>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</si>
  <si>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</si>
  <si>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</si>
  <si>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</si>
  <si>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</si>
  <si>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Выборы 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</si>
  <si>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</si>
  <si>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</si>
  <si>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</si>
  <si>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</si>
  <si>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</si>
  <si>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</si>
  <si>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</si>
  <si>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</si>
  <si>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</si>
  <si>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</si>
  <si>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</si>
  <si>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</si>
  <si>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</si>
  <si>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</si>
  <si>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</si>
  <si>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</si>
  <si>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</si>
  <si>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</si>
  <si>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</si>
  <si>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</si>
  <si>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0105</t>
  </si>
  <si>
    <t>0107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</si>
  <si>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</si>
  <si>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</si>
  <si>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</si>
  <si>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</si>
  <si>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</si>
  <si>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</si>
  <si>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</si>
  <si>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</si>
  <si>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</si>
  <si>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</si>
  <si>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</si>
  <si>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</si>
  <si>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</si>
  <si>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</si>
  <si>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</si>
  <si>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</si>
  <si>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</si>
  <si>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r>
      <rPr>
        <b/>
        <sz val="11"/>
        <color theme="1"/>
        <rFont val="Times New Roman"/>
        <family val="1"/>
        <charset val="204"/>
      </rPr>
      <t xml:space="preserve">Аналитические данные о расходах бюджета Ингарского сельского поселения по разделам и подразделам классификации расходов бюджета за 9 месяцев 2020года в сравнении с соответствующим периодом 2019года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</si>
  <si>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Исполнено за 9 месяцев 2019г</t>
  </si>
  <si>
    <t>Исполнено за 9 месяцев  2020 года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</si>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</sst>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3" fillId="0" borderId="1" xfId="0" applyNumberFormat="1" applyFont="1" applyBorder="1"/>
    <xf numFmtId="49" fontId="2" fillId="0" borderId="1" xfId="0" applyNumberFormat="1" applyFont="1" applyBorder="1"/>
    <xf numFmtId="2" fontId="2" fillId="0" borderId="1" xfId="0" applyNumberFormat="1" applyFont="1" applyBorder="1"/>
    <xf numFmtId="49" fontId="3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43" fontId="2" fillId="0" borderId="1" xfId="1" applyFont="1" applyBorder="1" applyAlignment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E28" sqref="E28"/>
    </sheetView>
  </sheetViews>
  <sheetFormatPr defaultRowHeight="15" x14ac:dyDescent="0.25"/>
  <cols>
    <col min="1" max="1" width="49.42578125" customWidth="1"/>
    <col min="2" max="2" width="11.28515625" customWidth="1"/>
    <col min="3" max="3" width="15.85546875" customWidth="1"/>
    <col min="4" max="4" width="18.85546875" customWidth="1"/>
    <col min="5" max="5" width="17.7109375" customWidth="1"/>
  </cols>
  <sheetData>
    <row r="1" spans="1:5" x14ac:dyDescent="0.25">
      <c r="A1" s="15" t="s">
        <v>47</v>
      </c>
      <c r="B1" s="16"/>
      <c r="C1" s="16"/>
      <c r="D1" s="16"/>
      <c r="E1" s="17"/>
    </row>
    <row r="2" spans="1:5" x14ac:dyDescent="0.25">
      <c r="A2" s="18"/>
      <c r="B2" s="19"/>
      <c r="C2" s="19"/>
      <c r="D2" s="19"/>
      <c r="E2" s="20"/>
    </row>
    <row r="3" spans="1:5" ht="46.5" customHeight="1" x14ac:dyDescent="0.25">
      <c r="A3" s="21"/>
      <c r="B3" s="22"/>
      <c r="C3" s="22"/>
      <c r="D3" s="22"/>
      <c r="E3" s="23"/>
    </row>
    <row r="4" spans="1:5" ht="30" x14ac:dyDescent="0.25">
      <c r="A4" s="1" t="s">
        <v>0</v>
      </c>
      <c r="B4" s="2" t="s">
        <v>1</v>
      </c>
      <c r="C4" s="3" t="s">
        <v>48</v>
      </c>
      <c r="D4" s="2" t="s">
        <v>49</v>
      </c>
      <c r="E4" s="2" t="s">
        <v>50</v>
      </c>
    </row>
    <row r="5" spans="1:5" x14ac:dyDescent="0.25">
      <c r="A5" s="4" t="s">
        <v>2</v>
      </c>
      <c r="B5" s="5" t="s">
        <v>3</v>
      </c>
      <c r="C5" s="9">
        <v>3472789.58</v>
      </c>
      <c r="D5" s="9">
        <f>SUM(D6:D11)</f>
        <v>4229832.72</v>
      </c>
      <c r="E5" s="9">
        <f>SUM(D5-C5)</f>
        <v>757043.13999999966</v>
      </c>
    </row>
    <row r="6" spans="1:5" ht="45" x14ac:dyDescent="0.25">
      <c r="A6" s="2" t="s">
        <v>4</v>
      </c>
      <c r="B6" s="10" t="s">
        <v>26</v>
      </c>
      <c r="C6" s="11">
        <v>508067.79</v>
      </c>
      <c r="D6" s="11">
        <v>622013.51</v>
      </c>
      <c r="E6" s="13">
        <f>SUM(D6-C6)</f>
        <v>113945.72000000003</v>
      </c>
    </row>
    <row r="7" spans="1:5" ht="60" x14ac:dyDescent="0.25">
      <c r="A7" s="2" t="s">
        <v>5</v>
      </c>
      <c r="B7" s="10" t="s">
        <v>27</v>
      </c>
      <c r="C7" s="11">
        <v>2682633.79</v>
      </c>
      <c r="D7" s="11">
        <v>2820186.57</v>
      </c>
      <c r="E7" s="14">
        <f>SUM(D7-C7)</f>
        <v>137552.7799999998</v>
      </c>
    </row>
    <row r="8" spans="1:5" x14ac:dyDescent="0.25">
      <c r="A8" s="1" t="s">
        <v>6</v>
      </c>
      <c r="B8" s="10" t="s">
        <v>28</v>
      </c>
      <c r="C8" s="11">
        <v>0</v>
      </c>
      <c r="D8" s="11">
        <v>0</v>
      </c>
      <c r="E8" s="14">
        <v>0</v>
      </c>
    </row>
    <row r="9" spans="1:5" x14ac:dyDescent="0.25">
      <c r="A9" s="1" t="s">
        <v>7</v>
      </c>
      <c r="B9" s="10" t="s">
        <v>29</v>
      </c>
      <c r="C9" s="11">
        <v>0</v>
      </c>
      <c r="D9" s="11">
        <v>300000</v>
      </c>
      <c r="E9" s="14">
        <f>SUM(D9-C9)</f>
        <v>300000</v>
      </c>
    </row>
    <row r="10" spans="1:5" x14ac:dyDescent="0.25">
      <c r="A10" s="1" t="s">
        <v>8</v>
      </c>
      <c r="B10" s="10" t="s">
        <v>30</v>
      </c>
      <c r="C10" s="11">
        <v>0</v>
      </c>
      <c r="D10" s="11">
        <v>0</v>
      </c>
      <c r="E10" s="14">
        <f>SUM(D10-C10)</f>
        <v>0</v>
      </c>
    </row>
    <row r="11" spans="1:5" x14ac:dyDescent="0.25">
      <c r="A11" s="1" t="s">
        <v>9</v>
      </c>
      <c r="B11" s="10" t="s">
        <v>31</v>
      </c>
      <c r="C11" s="11">
        <v>282088</v>
      </c>
      <c r="D11" s="11">
        <v>487632.64000000001</v>
      </c>
      <c r="E11" s="14">
        <f>SUM(D11-C11)</f>
        <v>205544.64</v>
      </c>
    </row>
    <row r="12" spans="1:5" x14ac:dyDescent="0.25">
      <c r="A12" s="4" t="s">
        <v>10</v>
      </c>
      <c r="B12" s="12" t="s">
        <v>32</v>
      </c>
      <c r="C12" s="9">
        <v>150412.5</v>
      </c>
      <c r="D12" s="9">
        <f>SUM(D13)</f>
        <v>151725</v>
      </c>
      <c r="E12" s="14">
        <f>SUM(D12-C12)</f>
        <v>1312.5</v>
      </c>
    </row>
    <row r="13" spans="1:5" x14ac:dyDescent="0.25">
      <c r="A13" s="1" t="s">
        <v>11</v>
      </c>
      <c r="B13" s="10" t="s">
        <v>33</v>
      </c>
      <c r="C13" s="11">
        <v>150412.5</v>
      </c>
      <c r="D13" s="11">
        <v>151725</v>
      </c>
      <c r="E13" s="14">
        <f>SUM(D13-C13)</f>
        <v>1312.5</v>
      </c>
    </row>
    <row r="14" spans="1:5" ht="29.25" x14ac:dyDescent="0.25">
      <c r="A14" s="6" t="s">
        <v>12</v>
      </c>
      <c r="B14" s="12" t="s">
        <v>34</v>
      </c>
      <c r="C14" s="9">
        <v>116563.47</v>
      </c>
      <c r="D14" s="9">
        <f>SUM(D15)</f>
        <v>101972.94</v>
      </c>
      <c r="E14" s="14">
        <f>SUM(D14-C14)</f>
        <v>-14590.529999999999</v>
      </c>
    </row>
    <row r="15" spans="1:5" x14ac:dyDescent="0.25">
      <c r="A15" s="7" t="s">
        <v>13</v>
      </c>
      <c r="B15" s="10" t="s">
        <v>35</v>
      </c>
      <c r="C15" s="11">
        <v>116563.47</v>
      </c>
      <c r="D15" s="11">
        <v>101972.94</v>
      </c>
      <c r="E15" s="14">
        <f>SUM(D15-C15)</f>
        <v>-14590.529999999999</v>
      </c>
    </row>
    <row r="16" spans="1:5" x14ac:dyDescent="0.25">
      <c r="A16" s="4" t="s">
        <v>14</v>
      </c>
      <c r="B16" s="12" t="s">
        <v>36</v>
      </c>
      <c r="C16" s="9">
        <v>1954897.25</v>
      </c>
      <c r="D16" s="9">
        <f>SUM(D17)</f>
        <v>1773417.41</v>
      </c>
      <c r="E16" s="14">
        <f>SUM(D16-C16)</f>
        <v>-181479.84000000008</v>
      </c>
    </row>
    <row r="17" spans="1:5" x14ac:dyDescent="0.25">
      <c r="A17" s="1" t="s">
        <v>15</v>
      </c>
      <c r="B17" s="10" t="s">
        <v>37</v>
      </c>
      <c r="C17" s="11">
        <v>1954897.25</v>
      </c>
      <c r="D17" s="11">
        <v>1773417.41</v>
      </c>
      <c r="E17" s="14">
        <f>SUM(D17-C17)</f>
        <v>-181479.84000000008</v>
      </c>
    </row>
    <row r="18" spans="1:5" x14ac:dyDescent="0.25">
      <c r="A18" s="4" t="s">
        <v>16</v>
      </c>
      <c r="B18" s="12" t="s">
        <v>38</v>
      </c>
      <c r="C18" s="9">
        <f>SUM(C20+C19)</f>
        <v>1958167.1400000001</v>
      </c>
      <c r="D18" s="9">
        <f>SUM(D19+D20)</f>
        <v>1476624.7</v>
      </c>
      <c r="E18" s="14">
        <f>SUM(D18-C18)</f>
        <v>-481542.44000000018</v>
      </c>
    </row>
    <row r="19" spans="1:5" x14ac:dyDescent="0.25">
      <c r="A19" s="1" t="s">
        <v>17</v>
      </c>
      <c r="B19" s="10" t="s">
        <v>39</v>
      </c>
      <c r="C19" s="11">
        <v>87972.13</v>
      </c>
      <c r="D19" s="11">
        <v>0</v>
      </c>
      <c r="E19" s="14">
        <f>SUM(D19-C19)</f>
        <v>-87972.13</v>
      </c>
    </row>
    <row r="20" spans="1:5" x14ac:dyDescent="0.25">
      <c r="A20" s="1" t="s">
        <v>18</v>
      </c>
      <c r="B20" s="10" t="s">
        <v>40</v>
      </c>
      <c r="C20" s="11">
        <v>1870195.01</v>
      </c>
      <c r="D20" s="11">
        <v>1476624.7</v>
      </c>
      <c r="E20" s="14">
        <f t="shared" ref="E12:E27" si="0">D20/C20*100</f>
        <v>78.955653934719876</v>
      </c>
    </row>
    <row r="21" spans="1:5" x14ac:dyDescent="0.25">
      <c r="A21" s="4" t="s">
        <v>19</v>
      </c>
      <c r="B21" s="12" t="s">
        <v>41</v>
      </c>
      <c r="C21" s="9">
        <v>3164339.96</v>
      </c>
      <c r="D21" s="9">
        <f>SUM(D22)</f>
        <v>2977574.57</v>
      </c>
      <c r="E21" s="14">
        <f>SUM(D21-C21)</f>
        <v>-186765.39000000013</v>
      </c>
    </row>
    <row r="22" spans="1:5" x14ac:dyDescent="0.25">
      <c r="A22" s="1" t="s">
        <v>20</v>
      </c>
      <c r="B22" s="10" t="s">
        <v>42</v>
      </c>
      <c r="C22" s="11">
        <v>3164339.96</v>
      </c>
      <c r="D22" s="11">
        <v>2977574.57</v>
      </c>
      <c r="E22" s="14">
        <f>SUM(D22-C22)</f>
        <v>-186765.39000000013</v>
      </c>
    </row>
    <row r="23" spans="1:5" x14ac:dyDescent="0.25">
      <c r="A23" s="4" t="s">
        <v>21</v>
      </c>
      <c r="B23" s="10" t="s">
        <v>43</v>
      </c>
      <c r="C23" s="9">
        <v>371168.64</v>
      </c>
      <c r="D23" s="9">
        <f>SUM(D24)</f>
        <v>408774.6</v>
      </c>
      <c r="E23" s="14">
        <f>SUM(D23-C23)</f>
        <v>37605.959999999963</v>
      </c>
    </row>
    <row r="24" spans="1:5" x14ac:dyDescent="0.25">
      <c r="A24" s="1" t="s">
        <v>22</v>
      </c>
      <c r="B24" s="10" t="s">
        <v>44</v>
      </c>
      <c r="C24" s="11">
        <v>371168.64</v>
      </c>
      <c r="D24" s="11">
        <v>408774.6</v>
      </c>
      <c r="E24" s="14">
        <f>SUM(D24-C24)</f>
        <v>37605.959999999963</v>
      </c>
    </row>
    <row r="25" spans="1:5" s="8" customFormat="1" x14ac:dyDescent="0.25">
      <c r="A25" s="4" t="s">
        <v>23</v>
      </c>
      <c r="B25" s="12" t="s">
        <v>45</v>
      </c>
      <c r="C25" s="9">
        <v>0</v>
      </c>
      <c r="D25" s="9">
        <f>SUM(D26)</f>
        <v>174503.1</v>
      </c>
      <c r="E25" s="14">
        <f>SUM(D25-C25)</f>
        <v>174503.1</v>
      </c>
    </row>
    <row r="26" spans="1:5" x14ac:dyDescent="0.25">
      <c r="A26" s="1" t="s">
        <v>24</v>
      </c>
      <c r="B26" s="10" t="s">
        <v>46</v>
      </c>
      <c r="C26" s="11">
        <v>0</v>
      </c>
      <c r="D26" s="11">
        <v>174503.1</v>
      </c>
      <c r="E26" s="14">
        <f>SUM(D26-C26)</f>
        <v>174503.1</v>
      </c>
    </row>
    <row r="27" spans="1:5" x14ac:dyDescent="0.25">
      <c r="A27" s="4" t="s">
        <v>25</v>
      </c>
      <c r="B27" s="10"/>
      <c r="C27" s="9">
        <v>11199964.5</v>
      </c>
      <c r="D27" s="9">
        <f>SUM(D5+D12+D14+D16+D18+D21+D23+D25)</f>
        <v>11294425.039999999</v>
      </c>
      <c r="E27" s="14">
        <f>SUM(D27-C27)</f>
        <v>94460.539999999106</v>
      </c>
    </row>
  </sheetData>
  <mergeCells count="1">
    <mergeCell ref="A1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2020-10-06T10:54:32Z</dcterms:modified>
</cp:coreProperties>
</file>