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25" i="1" l="1"/>
  <c r="E25" i="1" s="1"/>
  <c r="D5" i="1"/>
  <c r="D12" i="1"/>
  <c r="D14" i="1"/>
  <c r="D16" i="1"/>
  <c r="D18" i="1"/>
  <c r="D21" i="1"/>
  <c r="E21" i="1" s="1"/>
  <c r="D23" i="1"/>
  <c r="C16" i="1"/>
  <c r="E16" i="1" s="1"/>
  <c r="C18" i="1"/>
  <c r="C27" i="1" s="1"/>
  <c r="E9" i="1"/>
  <c r="E10" i="1"/>
  <c r="E11" i="1"/>
  <c r="E12" i="1"/>
  <c r="E13" i="1"/>
  <c r="E14" i="1"/>
  <c r="E15" i="1"/>
  <c r="E17" i="1"/>
  <c r="E19" i="1"/>
  <c r="E20" i="1"/>
  <c r="E22" i="1"/>
  <c r="E23" i="1"/>
  <c r="E24" i="1"/>
  <c r="E26" i="1"/>
  <c r="E6" i="1"/>
  <c r="E7" i="1"/>
  <c r="E18" i="1" l="1"/>
  <c r="E5" i="1"/>
  <c r="D27" i="1" l="1"/>
  <c r="E27" i="1"/>
</calcChain>
</file>

<file path=xl/sharedStrings.xml><?xml version="1.0" encoding="utf-8"?>
<sst xmlns="http://schemas.openxmlformats.org/spreadsheetml/2006/main" count="51" uniqueCount="51">
  <si>
    <t>Наименование показателей</t>
  </si>
  <si>
    <t>раздел, подраздел</t>
  </si>
  <si>
    <t>Уточненная бюджетная роспись на 2020 год</t>
  </si>
  <si>
    <t>Процент исполнения к уточненным бюджетным назначениям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</si>
  <si>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</si>
  <si>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</si>
  <si>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</si>
  <si>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</si>
  <si>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</si>
  <si>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 xml:space="preserve">Выборы 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</si>
  <si>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</si>
  <si>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</si>
  <si>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</si>
  <si>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</si>
  <si>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ПРВООХРАНИТЕЛЬНАЯ ДЕЯТЕЛЬНОСТЬ</t>
  </si>
  <si>
    <t>Обеспечение пожарной безопасности</t>
  </si>
  <si>
    <t>НАЦИОНАЛЬНАЯ ЭКОНОМИКА</t>
  </si>
  <si>
    <t>Дорожное хозяйство (дорожные фонды)</t>
  </si>
  <si>
    <t>ЖИЛИЩНО-КОММУНАЛЬНОЕ ХОЗЯЙСТВО</t>
  </si>
  <si>
    <t>Коммунальное хозяйство</t>
  </si>
  <si>
    <t>Благоустройство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</si>
  <si>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</si>
  <si>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</si>
  <si>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</si>
  <si>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</si>
  <si>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</si>
  <si>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Физическая культура</t>
  </si>
  <si>
    <t>ИТОГО РАСХОДОВ</t>
  </si>
  <si>
    <t>0102</t>
  </si>
  <si>
    <t>0104</t>
  </si>
  <si>
    <t>0105</t>
  </si>
  <si>
    <t>0107</t>
  </si>
  <si>
    <t>0111</t>
  </si>
  <si>
    <t>0113</t>
  </si>
  <si>
    <t>0200</t>
  </si>
  <si>
    <t>0203</t>
  </si>
  <si>
    <t>0300</t>
  </si>
  <si>
    <t>0309</t>
  </si>
  <si>
    <t>0400</t>
  </si>
  <si>
    <t>0409</t>
  </si>
  <si>
    <t>0500</t>
  </si>
  <si>
    <t>0502</t>
  </si>
  <si>
    <t>0503</t>
  </si>
  <si>
    <t>0800</t>
  </si>
  <si>
    <t>0801</t>
  </si>
  <si>
    <t>1000</t>
  </si>
  <si>
    <t>1001</t>
  </si>
  <si>
    <t>1100</t>
  </si>
  <si>
    <t>1101</t>
  </si>
  <si>
    <r>
      <rPr>
        <b/>
        <sz val="11"/>
        <color theme="1"/>
        <rFont val="Times New Roman"/>
        <family val="1"/>
        <charset val="204"/>
      </rPr>
      <t xml:space="preserve">Сведения об исполнении бюджета Ингарского сельского поселения по расходам в разрезе разделов и подразделов классификации в сравнении с запланированными значениями на соответствующий период (финансовый год) за 3 квартал 2020 года
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                                рублей</t>
    </r>
  </si>
  <si>
    <t>Исполнено за 3 квартал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</si>
</sst>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0" xfId="0" applyFont="1"/>
    <xf numFmtId="0" fontId="1" fillId="0" borderId="0" xfId="0" applyFont="1"/>
    <xf numFmtId="2" fontId="3" fillId="0" borderId="1" xfId="0" applyNumberFormat="1" applyFont="1" applyBorder="1"/>
    <xf numFmtId="49" fontId="2" fillId="0" borderId="1" xfId="0" applyNumberFormat="1" applyFont="1" applyBorder="1"/>
    <xf numFmtId="2" fontId="2" fillId="0" borderId="1" xfId="0" applyNumberFormat="1" applyFont="1" applyBorder="1"/>
    <xf numFmtId="49" fontId="3" fillId="0" borderId="1" xfId="0" applyNumberFormat="1" applyFont="1" applyBorder="1"/>
    <xf numFmtId="2" fontId="2" fillId="0" borderId="1" xfId="0" applyNumberFormat="1" applyFont="1" applyBorder="1" applyAlignment="1">
      <alignment horizontal="right"/>
    </xf>
    <xf numFmtId="43" fontId="2" fillId="0" borderId="1" xfId="1" applyFont="1" applyBorder="1" applyAlignment="1"/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D25" sqref="D25"/>
    </sheetView>
  </sheetViews>
  <sheetFormatPr defaultRowHeight="15" x14ac:dyDescent="0.25"/>
  <cols>
    <col min="1" max="1" width="49.42578125" customWidth="1"/>
    <col min="2" max="2" width="11.28515625" customWidth="1"/>
    <col min="3" max="3" width="15.85546875" customWidth="1"/>
    <col min="4" max="4" width="18.85546875" customWidth="1"/>
    <col min="5" max="5" width="17.7109375" customWidth="1"/>
  </cols>
  <sheetData>
    <row r="1" spans="1:5" x14ac:dyDescent="0.25">
      <c r="A1" s="15" t="s">
        <v>49</v>
      </c>
      <c r="B1" s="16"/>
      <c r="C1" s="16"/>
      <c r="D1" s="16"/>
      <c r="E1" s="17"/>
    </row>
    <row r="2" spans="1:5" x14ac:dyDescent="0.25">
      <c r="A2" s="18"/>
      <c r="B2" s="19"/>
      <c r="C2" s="19"/>
      <c r="D2" s="19"/>
      <c r="E2" s="20"/>
    </row>
    <row r="3" spans="1:5" ht="46.5" customHeight="1" x14ac:dyDescent="0.25">
      <c r="A3" s="21"/>
      <c r="B3" s="22"/>
      <c r="C3" s="22"/>
      <c r="D3" s="22"/>
      <c r="E3" s="23"/>
    </row>
    <row r="4" spans="1:5" ht="75" x14ac:dyDescent="0.25">
      <c r="A4" s="1" t="s">
        <v>0</v>
      </c>
      <c r="B4" s="2" t="s">
        <v>1</v>
      </c>
      <c r="C4" s="3" t="s">
        <v>2</v>
      </c>
      <c r="D4" s="2" t="s">
        <v>50</v>
      </c>
      <c r="E4" s="2" t="s">
        <v>3</v>
      </c>
    </row>
    <row r="5" spans="1:5" x14ac:dyDescent="0.25">
      <c r="A5" s="4" t="s">
        <v>4</v>
      </c>
      <c r="B5" s="5" t="s">
        <v>5</v>
      </c>
      <c r="C5" s="9">
        <v>5889940</v>
      </c>
      <c r="D5" s="9">
        <f>SUM(D6+D7+D8+D9+D10+D11)</f>
        <v>4229832.72</v>
      </c>
      <c r="E5" s="9">
        <f>D5/C5*100</f>
        <v>71.814529859387349</v>
      </c>
    </row>
    <row r="6" spans="1:5" ht="45" x14ac:dyDescent="0.25">
      <c r="A6" s="2" t="s">
        <v>6</v>
      </c>
      <c r="B6" s="10" t="s">
        <v>28</v>
      </c>
      <c r="C6" s="11">
        <v>816877</v>
      </c>
      <c r="D6" s="11">
        <v>622013.51</v>
      </c>
      <c r="E6" s="13">
        <f>D6/C6*100</f>
        <v>76.145308289987355</v>
      </c>
    </row>
    <row r="7" spans="1:5" ht="60" x14ac:dyDescent="0.25">
      <c r="A7" s="2" t="s">
        <v>7</v>
      </c>
      <c r="B7" s="10" t="s">
        <v>29</v>
      </c>
      <c r="C7" s="11">
        <v>4080421.6</v>
      </c>
      <c r="D7" s="11">
        <v>2820186.57</v>
      </c>
      <c r="E7" s="14">
        <f>D7/C7*100</f>
        <v>69.115077961551805</v>
      </c>
    </row>
    <row r="8" spans="1:5" x14ac:dyDescent="0.25">
      <c r="A8" s="1" t="s">
        <v>8</v>
      </c>
      <c r="B8" s="10" t="s">
        <v>30</v>
      </c>
      <c r="C8" s="11">
        <v>0</v>
      </c>
      <c r="D8" s="11">
        <v>0</v>
      </c>
      <c r="E8" s="14">
        <v>0</v>
      </c>
    </row>
    <row r="9" spans="1:5" x14ac:dyDescent="0.25">
      <c r="A9" s="1" t="s">
        <v>9</v>
      </c>
      <c r="B9" s="10" t="s">
        <v>31</v>
      </c>
      <c r="C9" s="11">
        <v>300000</v>
      </c>
      <c r="D9" s="11">
        <v>300000</v>
      </c>
      <c r="E9" s="14">
        <f t="shared" ref="E8:E27" si="0">D9/C9*100</f>
        <v>100</v>
      </c>
    </row>
    <row r="10" spans="1:5" x14ac:dyDescent="0.25">
      <c r="A10" s="1" t="s">
        <v>10</v>
      </c>
      <c r="B10" s="10" t="s">
        <v>32</v>
      </c>
      <c r="C10" s="11">
        <v>10000</v>
      </c>
      <c r="D10" s="11">
        <v>0</v>
      </c>
      <c r="E10" s="14">
        <f t="shared" si="0"/>
        <v>0</v>
      </c>
    </row>
    <row r="11" spans="1:5" x14ac:dyDescent="0.25">
      <c r="A11" s="1" t="s">
        <v>11</v>
      </c>
      <c r="B11" s="10" t="s">
        <v>33</v>
      </c>
      <c r="C11" s="11">
        <v>690029</v>
      </c>
      <c r="D11" s="11">
        <v>487632.64000000001</v>
      </c>
      <c r="E11" s="14">
        <f t="shared" si="0"/>
        <v>70.668426979155953</v>
      </c>
    </row>
    <row r="12" spans="1:5" x14ac:dyDescent="0.25">
      <c r="A12" s="4" t="s">
        <v>12</v>
      </c>
      <c r="B12" s="12" t="s">
        <v>34</v>
      </c>
      <c r="C12" s="9">
        <v>202300</v>
      </c>
      <c r="D12" s="9">
        <f>SUM(D13)</f>
        <v>151725</v>
      </c>
      <c r="E12" s="14">
        <f t="shared" si="0"/>
        <v>75</v>
      </c>
    </row>
    <row r="13" spans="1:5" x14ac:dyDescent="0.25">
      <c r="A13" s="1" t="s">
        <v>13</v>
      </c>
      <c r="B13" s="10" t="s">
        <v>35</v>
      </c>
      <c r="C13" s="11">
        <v>202300</v>
      </c>
      <c r="D13" s="11">
        <v>151725</v>
      </c>
      <c r="E13" s="14">
        <f t="shared" si="0"/>
        <v>75</v>
      </c>
    </row>
    <row r="14" spans="1:5" ht="29.25" x14ac:dyDescent="0.25">
      <c r="A14" s="6" t="s">
        <v>14</v>
      </c>
      <c r="B14" s="12" t="s">
        <v>36</v>
      </c>
      <c r="C14" s="9">
        <v>150000</v>
      </c>
      <c r="D14" s="9">
        <f>SUM(D15)</f>
        <v>101972.94</v>
      </c>
      <c r="E14" s="14">
        <f t="shared" si="0"/>
        <v>67.981960000000001</v>
      </c>
    </row>
    <row r="15" spans="1:5" x14ac:dyDescent="0.25">
      <c r="A15" s="7" t="s">
        <v>15</v>
      </c>
      <c r="B15" s="10" t="s">
        <v>37</v>
      </c>
      <c r="C15" s="11">
        <v>150000</v>
      </c>
      <c r="D15" s="11">
        <v>101972.94</v>
      </c>
      <c r="E15" s="14">
        <f t="shared" si="0"/>
        <v>67.981960000000001</v>
      </c>
    </row>
    <row r="16" spans="1:5" x14ac:dyDescent="0.25">
      <c r="A16" s="4" t="s">
        <v>16</v>
      </c>
      <c r="B16" s="12" t="s">
        <v>38</v>
      </c>
      <c r="C16" s="9">
        <f>SUM(C17)</f>
        <v>2482352.35</v>
      </c>
      <c r="D16" s="9">
        <f>SUM(D17)</f>
        <v>1773417.41</v>
      </c>
      <c r="E16" s="14">
        <f t="shared" si="0"/>
        <v>71.441002724693774</v>
      </c>
    </row>
    <row r="17" spans="1:5" x14ac:dyDescent="0.25">
      <c r="A17" s="1" t="s">
        <v>17</v>
      </c>
      <c r="B17" s="10" t="s">
        <v>39</v>
      </c>
      <c r="C17" s="11">
        <v>2482352.35</v>
      </c>
      <c r="D17" s="11">
        <v>1773417.41</v>
      </c>
      <c r="E17" s="14">
        <f t="shared" si="0"/>
        <v>71.441002724693774</v>
      </c>
    </row>
    <row r="18" spans="1:5" x14ac:dyDescent="0.25">
      <c r="A18" s="4" t="s">
        <v>18</v>
      </c>
      <c r="B18" s="12" t="s">
        <v>40</v>
      </c>
      <c r="C18" s="9">
        <f>SUM(C20+C19)</f>
        <v>3391569.2</v>
      </c>
      <c r="D18" s="9">
        <f>SUM(D19+D20)</f>
        <v>1476624.7</v>
      </c>
      <c r="E18" s="14">
        <f t="shared" si="0"/>
        <v>43.538097350335647</v>
      </c>
    </row>
    <row r="19" spans="1:5" x14ac:dyDescent="0.25">
      <c r="A19" s="1" t="s">
        <v>19</v>
      </c>
      <c r="B19" s="10" t="s">
        <v>41</v>
      </c>
      <c r="C19" s="11">
        <v>113400</v>
      </c>
      <c r="D19" s="11">
        <v>0</v>
      </c>
      <c r="E19" s="14">
        <f t="shared" si="0"/>
        <v>0</v>
      </c>
    </row>
    <row r="20" spans="1:5" x14ac:dyDescent="0.25">
      <c r="A20" s="1" t="s">
        <v>20</v>
      </c>
      <c r="B20" s="10" t="s">
        <v>42</v>
      </c>
      <c r="C20" s="11">
        <v>3278169.2</v>
      </c>
      <c r="D20" s="11">
        <v>1476624.7</v>
      </c>
      <c r="E20" s="14">
        <f t="shared" si="0"/>
        <v>45.044188079126599</v>
      </c>
    </row>
    <row r="21" spans="1:5" x14ac:dyDescent="0.25">
      <c r="A21" s="4" t="s">
        <v>21</v>
      </c>
      <c r="B21" s="12" t="s">
        <v>43</v>
      </c>
      <c r="C21" s="9">
        <v>4281668.5</v>
      </c>
      <c r="D21" s="9">
        <f>SUM(D22)</f>
        <v>2977574.57</v>
      </c>
      <c r="E21" s="14">
        <f t="shared" si="0"/>
        <v>69.542389141055637</v>
      </c>
    </row>
    <row r="22" spans="1:5" x14ac:dyDescent="0.25">
      <c r="A22" s="1" t="s">
        <v>22</v>
      </c>
      <c r="B22" s="10" t="s">
        <v>44</v>
      </c>
      <c r="C22" s="11">
        <v>4281668.5</v>
      </c>
      <c r="D22" s="11">
        <v>2977574.57</v>
      </c>
      <c r="E22" s="14">
        <f t="shared" si="0"/>
        <v>69.542389141055637</v>
      </c>
    </row>
    <row r="23" spans="1:5" x14ac:dyDescent="0.25">
      <c r="A23" s="4" t="s">
        <v>23</v>
      </c>
      <c r="B23" s="10" t="s">
        <v>45</v>
      </c>
      <c r="C23" s="9">
        <v>545032.80000000005</v>
      </c>
      <c r="D23" s="9">
        <f>SUM(D24)</f>
        <v>408774.6</v>
      </c>
      <c r="E23" s="14">
        <f t="shared" si="0"/>
        <v>74.999999999999986</v>
      </c>
    </row>
    <row r="24" spans="1:5" x14ac:dyDescent="0.25">
      <c r="A24" s="1" t="s">
        <v>24</v>
      </c>
      <c r="B24" s="10" t="s">
        <v>46</v>
      </c>
      <c r="C24" s="11">
        <v>545032.80000000005</v>
      </c>
      <c r="D24" s="11">
        <v>408774.6</v>
      </c>
      <c r="E24" s="14">
        <f t="shared" si="0"/>
        <v>74.999999999999986</v>
      </c>
    </row>
    <row r="25" spans="1:5" s="8" customFormat="1" x14ac:dyDescent="0.25">
      <c r="A25" s="4" t="s">
        <v>25</v>
      </c>
      <c r="B25" s="12" t="s">
        <v>47</v>
      </c>
      <c r="C25" s="9">
        <v>220000</v>
      </c>
      <c r="D25" s="9">
        <f>SUM(D26)</f>
        <v>174503.1</v>
      </c>
      <c r="E25" s="14">
        <f t="shared" si="0"/>
        <v>79.319590909090905</v>
      </c>
    </row>
    <row r="26" spans="1:5" x14ac:dyDescent="0.25">
      <c r="A26" s="1" t="s">
        <v>26</v>
      </c>
      <c r="B26" s="10" t="s">
        <v>48</v>
      </c>
      <c r="C26" s="11">
        <v>220000</v>
      </c>
      <c r="D26" s="11">
        <v>174503.1</v>
      </c>
      <c r="E26" s="14">
        <f t="shared" si="0"/>
        <v>79.319590909090905</v>
      </c>
    </row>
    <row r="27" spans="1:5" x14ac:dyDescent="0.25">
      <c r="A27" s="4" t="s">
        <v>27</v>
      </c>
      <c r="B27" s="10"/>
      <c r="C27" s="9">
        <f>SUM(C5+C12+C14+C16+C18+C21+C23+C25)</f>
        <v>17162862.850000001</v>
      </c>
      <c r="D27" s="9">
        <f>SUM(D5+D12+D14+D16+D18+D21+D23+D25)</f>
        <v>11294425.039999999</v>
      </c>
      <c r="E27" s="14">
        <f t="shared" si="0"/>
        <v>65.807348917899205</v>
      </c>
    </row>
  </sheetData>
  <mergeCells count="1">
    <mergeCell ref="A1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2020-10-02T10:46:44Z</dcterms:modified>
</cp:coreProperties>
</file>