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2" i="1" l="1"/>
  <c r="C29" i="1"/>
  <c r="D30" i="1"/>
  <c r="C30" i="1"/>
  <c r="C22" i="1"/>
  <c r="D8" i="1"/>
  <c r="D29" i="1" l="1"/>
  <c r="D19" i="1" l="1"/>
  <c r="D27" i="1" l="1"/>
  <c r="D18" i="1" s="1"/>
  <c r="D14" i="1"/>
  <c r="D12" i="1"/>
  <c r="D7" i="1"/>
  <c r="D6" i="1" l="1"/>
  <c r="D38" i="1" s="1"/>
  <c r="C27" i="1"/>
  <c r="C18" i="1" s="1"/>
  <c r="C14" i="1"/>
  <c r="C6" i="1" l="1"/>
  <c r="C38" i="1" s="1"/>
</calcChain>
</file>

<file path=xl/sharedStrings.xml><?xml version="1.0" encoding="utf-8"?>
<sst xmlns="http://schemas.openxmlformats.org/spreadsheetml/2006/main" count="68" uniqueCount="67">
  <si>
    <t>(рубли)</t>
  </si>
  <si>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</si>
  <si>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</si>
  <si>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</si>
  <si>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</si>
  <si>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</si>
  <si>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</si>
  <si>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</si>
  <si>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</si>
  <si>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</si>
  <si>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</si>
  <si>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</si>
  <si>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</si>
  <si>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</si>
  <si>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</si>
  <si>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</si>
  <si>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</si>
  <si>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</si>
  <si>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</si>
  <si>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</si>
  <si>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</si>
  <si>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</si>
  <si>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</si>
  <si>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</si>
  <si>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</si>
  <si>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</si>
  <si>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</si>
  <si>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</si>
  <si>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</si>
  <si>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</si>
  <si>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</si>
  <si>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</si>
  <si>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</si>
  <si>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</si>
  <si>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</si>
  <si>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</si>
  <si>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</si>
  <si>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</si>
  <si>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</si>
  <si>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</si>
  <si>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</si>
  <si>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</si>
  <si>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230 113 00000 00 0000 000</t>
  </si>
  <si>
    <t>230 113 01995 10 0000 130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</si>
  <si>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</si>
  <si>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</si>
  <si>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</si>
  <si>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</si>
  <si>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</si>
  <si>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</si>
  <si>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</si>
  <si>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230 113 02065 10 0000  130</t>
  </si>
  <si>
    <t>230 219 60010 10 0000 150</t>
  </si>
  <si>
    <t>230 202 40014 10 0000 150</t>
  </si>
  <si>
    <t>230 202 35118 10 0000 150</t>
  </si>
  <si>
    <t>230 202 35120 10 0000 150</t>
  </si>
  <si>
    <t>230 202 29999 10 0000 150</t>
  </si>
  <si>
    <t>230 202 15002 10 0000 150</t>
  </si>
  <si>
    <t>230 202 15001 10 0000 150</t>
  </si>
  <si>
    <t>182 106 00000 00 0000 000</t>
  </si>
  <si>
    <t>182 101 02010 01 0000 110</t>
  </si>
  <si>
    <t>230 1 13 02995 10 0000 130</t>
  </si>
  <si>
    <t>Доходы,поступающие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</si>
  <si>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</si>
  <si>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Исполнено за               1квартал                 2020 года</t>
  </si>
  <si>
    <t>Уточненная бюджетная роспись на 2020 год</t>
  </si>
  <si>
    <t xml:space="preserve">Сведения об исполнении бюджета Ингарского сельского поселения   по доходам в разрезе видов доходов в сравнении с запланированными на соответствующий период (финансовый год)  за 1 квартал     2020 года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</si>
</sst>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166" fontId="3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6" fontId="3" fillId="0" borderId="2" xfId="2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2" xfId="2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2" fontId="4" fillId="0" borderId="2" xfId="2" applyNumberFormat="1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E2"/>
    </sheetView>
  </sheetViews>
  <sheetFormatPr defaultRowHeight="15" x14ac:dyDescent="0.25"/>
  <cols>
    <col min="1" max="1" width="25.42578125" customWidth="1"/>
    <col min="2" max="2" width="55.140625" customWidth="1"/>
    <col min="3" max="4" width="16.140625" customWidth="1"/>
    <col min="5" max="5" width="15.5703125" customWidth="1"/>
  </cols>
  <sheetData>
    <row r="1" spans="1:5" x14ac:dyDescent="0.25">
      <c r="A1" s="41" t="s">
        <v>66</v>
      </c>
      <c r="B1" s="41"/>
      <c r="C1" s="41"/>
      <c r="D1" s="41"/>
      <c r="E1" s="41"/>
    </row>
    <row r="2" spans="1:5" ht="45.75" customHeight="1" x14ac:dyDescent="0.25">
      <c r="A2" s="41"/>
      <c r="B2" s="41"/>
      <c r="C2" s="41"/>
      <c r="D2" s="41"/>
      <c r="E2" s="41"/>
    </row>
    <row r="3" spans="1:5" ht="15.75" x14ac:dyDescent="0.25">
      <c r="B3" s="1"/>
      <c r="D3" s="40" t="s">
        <v>0</v>
      </c>
      <c r="E3" s="40"/>
    </row>
    <row r="4" spans="1:5" ht="89.25" customHeight="1" x14ac:dyDescent="0.25">
      <c r="A4" s="18" t="s">
        <v>1</v>
      </c>
      <c r="B4" s="18" t="s">
        <v>2</v>
      </c>
      <c r="C4" s="18" t="s">
        <v>65</v>
      </c>
      <c r="D4" s="18" t="s">
        <v>64</v>
      </c>
      <c r="E4" s="18" t="s">
        <v>50</v>
      </c>
    </row>
    <row r="5" spans="1: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 x14ac:dyDescent="0.25">
      <c r="A6" s="42" t="s">
        <v>28</v>
      </c>
      <c r="B6" s="43"/>
      <c r="C6" s="24">
        <f>SUM(C7+C12+C14+C18)</f>
        <v>1638844.3599999999</v>
      </c>
      <c r="D6" s="24">
        <f>SUM(D7+D12+D14+D18)</f>
        <v>377956.87</v>
      </c>
      <c r="E6" s="37">
        <v>23</v>
      </c>
    </row>
    <row r="7" spans="1:5" ht="15.75" x14ac:dyDescent="0.25">
      <c r="A7" s="29"/>
      <c r="B7" s="30" t="s">
        <v>29</v>
      </c>
      <c r="C7" s="24">
        <v>171750</v>
      </c>
      <c r="D7" s="24">
        <f>SUM(D8)</f>
        <v>59588.009999999995</v>
      </c>
      <c r="E7" s="37">
        <v>34</v>
      </c>
    </row>
    <row r="8" spans="1:5" x14ac:dyDescent="0.25">
      <c r="A8" s="3" t="s">
        <v>30</v>
      </c>
      <c r="B8" s="4" t="s">
        <v>3</v>
      </c>
      <c r="C8" s="5">
        <v>171750</v>
      </c>
      <c r="D8" s="5">
        <f>SUM(D9+D10+D11)</f>
        <v>59588.009999999995</v>
      </c>
      <c r="E8" s="36">
        <v>34</v>
      </c>
    </row>
    <row r="9" spans="1:5" ht="64.5" x14ac:dyDescent="0.25">
      <c r="A9" s="20" t="s">
        <v>60</v>
      </c>
      <c r="B9" s="22" t="s">
        <v>4</v>
      </c>
      <c r="C9" s="6">
        <v>165000</v>
      </c>
      <c r="D9" s="7">
        <v>56507.42</v>
      </c>
      <c r="E9" s="34">
        <v>34</v>
      </c>
    </row>
    <row r="10" spans="1:5" ht="90" x14ac:dyDescent="0.25">
      <c r="A10" s="21" t="s">
        <v>31</v>
      </c>
      <c r="B10" s="23" t="s">
        <v>5</v>
      </c>
      <c r="C10" s="8">
        <v>250</v>
      </c>
      <c r="D10" s="9">
        <v>6.25</v>
      </c>
      <c r="E10" s="34">
        <v>2.5</v>
      </c>
    </row>
    <row r="11" spans="1:5" ht="39" x14ac:dyDescent="0.25">
      <c r="A11" s="21" t="s">
        <v>35</v>
      </c>
      <c r="B11" s="23" t="s">
        <v>6</v>
      </c>
      <c r="C11" s="8">
        <v>6500</v>
      </c>
      <c r="D11" s="9">
        <v>3074.34</v>
      </c>
      <c r="E11" s="34">
        <v>47</v>
      </c>
    </row>
    <row r="12" spans="1:5" x14ac:dyDescent="0.25">
      <c r="A12" s="25"/>
      <c r="B12" s="26" t="s">
        <v>32</v>
      </c>
      <c r="C12" s="5">
        <v>0</v>
      </c>
      <c r="D12" s="16">
        <f>D13</f>
        <v>10897.5</v>
      </c>
      <c r="E12" s="46">
        <v>0</v>
      </c>
    </row>
    <row r="13" spans="1:5" x14ac:dyDescent="0.25">
      <c r="A13" s="21" t="s">
        <v>33</v>
      </c>
      <c r="B13" s="23" t="s">
        <v>34</v>
      </c>
      <c r="C13" s="8">
        <v>0</v>
      </c>
      <c r="D13" s="9">
        <v>10897.5</v>
      </c>
      <c r="E13" s="35">
        <v>0</v>
      </c>
    </row>
    <row r="14" spans="1:5" x14ac:dyDescent="0.25">
      <c r="A14" s="10" t="s">
        <v>59</v>
      </c>
      <c r="B14" s="11" t="s">
        <v>7</v>
      </c>
      <c r="C14" s="5">
        <f>C15+C16+C17</f>
        <v>1155000</v>
      </c>
      <c r="D14" s="5">
        <f>D15+D16+D17</f>
        <v>121903.62</v>
      </c>
      <c r="E14" s="36">
        <v>10</v>
      </c>
    </row>
    <row r="15" spans="1:5" ht="39" x14ac:dyDescent="0.25">
      <c r="A15" s="10" t="s">
        <v>36</v>
      </c>
      <c r="B15" s="12" t="s">
        <v>8</v>
      </c>
      <c r="C15" s="8">
        <v>355000</v>
      </c>
      <c r="D15" s="9">
        <v>26493.59</v>
      </c>
      <c r="E15" s="34">
        <v>0.1</v>
      </c>
    </row>
    <row r="16" spans="1:5" ht="26.25" x14ac:dyDescent="0.25">
      <c r="A16" s="10" t="s">
        <v>37</v>
      </c>
      <c r="B16" s="12" t="s">
        <v>9</v>
      </c>
      <c r="C16" s="8">
        <v>150000</v>
      </c>
      <c r="D16" s="9">
        <v>67867.3</v>
      </c>
      <c r="E16" s="34">
        <v>45</v>
      </c>
    </row>
    <row r="17" spans="1:5" ht="26.25" x14ac:dyDescent="0.25">
      <c r="A17" s="10" t="s">
        <v>38</v>
      </c>
      <c r="B17" s="12" t="s">
        <v>10</v>
      </c>
      <c r="C17" s="8">
        <v>650000</v>
      </c>
      <c r="D17" s="9">
        <v>27542.73</v>
      </c>
      <c r="E17" s="34">
        <v>0.4</v>
      </c>
    </row>
    <row r="18" spans="1:5" ht="15.75" x14ac:dyDescent="0.25">
      <c r="A18" s="44" t="s">
        <v>26</v>
      </c>
      <c r="B18" s="45"/>
      <c r="C18" s="24">
        <f>SUM(C19+C22+C27)</f>
        <v>312094.36</v>
      </c>
      <c r="D18" s="24">
        <f>SUM(D19+D22+D27)</f>
        <v>185567.74000000002</v>
      </c>
      <c r="E18" s="38">
        <v>59</v>
      </c>
    </row>
    <row r="19" spans="1:5" ht="26.25" x14ac:dyDescent="0.25">
      <c r="A19" s="10" t="s">
        <v>40</v>
      </c>
      <c r="B19" s="11" t="s">
        <v>11</v>
      </c>
      <c r="C19" s="5">
        <v>10000</v>
      </c>
      <c r="D19" s="5">
        <f>SUM(D21)</f>
        <v>887.17</v>
      </c>
      <c r="E19" s="36">
        <v>0.1</v>
      </c>
    </row>
    <row r="20" spans="1:5" ht="64.5" hidden="1" x14ac:dyDescent="0.25">
      <c r="A20" s="10" t="s">
        <v>12</v>
      </c>
      <c r="B20" s="12" t="s">
        <v>13</v>
      </c>
      <c r="C20" s="8"/>
      <c r="D20" s="9"/>
      <c r="E20" s="19"/>
    </row>
    <row r="21" spans="1:5" ht="64.5" x14ac:dyDescent="0.25">
      <c r="A21" s="10" t="s">
        <v>39</v>
      </c>
      <c r="B21" s="12" t="s">
        <v>41</v>
      </c>
      <c r="C21" s="8">
        <v>10000</v>
      </c>
      <c r="D21" s="9">
        <v>887.17</v>
      </c>
      <c r="E21" s="34">
        <v>0.1</v>
      </c>
    </row>
    <row r="22" spans="1:5" ht="26.25" x14ac:dyDescent="0.25">
      <c r="A22" s="10" t="s">
        <v>42</v>
      </c>
      <c r="B22" s="11" t="s">
        <v>14</v>
      </c>
      <c r="C22" s="5">
        <f>SUM(C23:C25)</f>
        <v>297294.36</v>
      </c>
      <c r="D22" s="5">
        <f>SUM(D23+D24+D25)</f>
        <v>183480.57</v>
      </c>
      <c r="E22" s="33">
        <v>62</v>
      </c>
    </row>
    <row r="23" spans="1:5" ht="25.5" x14ac:dyDescent="0.25">
      <c r="A23" s="10" t="s">
        <v>43</v>
      </c>
      <c r="B23" s="13" t="s">
        <v>44</v>
      </c>
      <c r="C23" s="8">
        <v>30000</v>
      </c>
      <c r="D23" s="9">
        <v>8700</v>
      </c>
      <c r="E23" s="34">
        <v>0.3</v>
      </c>
    </row>
    <row r="24" spans="1:5" ht="38.25" x14ac:dyDescent="0.25">
      <c r="A24" s="10" t="s">
        <v>51</v>
      </c>
      <c r="B24" s="13" t="s">
        <v>62</v>
      </c>
      <c r="C24" s="8">
        <v>123351.72</v>
      </c>
      <c r="D24" s="9">
        <v>30837.93</v>
      </c>
      <c r="E24" s="34">
        <v>25</v>
      </c>
    </row>
    <row r="25" spans="1:5" ht="25.5" x14ac:dyDescent="0.25">
      <c r="A25" s="10" t="s">
        <v>61</v>
      </c>
      <c r="B25" s="13" t="s">
        <v>63</v>
      </c>
      <c r="C25" s="8">
        <v>143942.64000000001</v>
      </c>
      <c r="D25" s="9">
        <v>143942.64000000001</v>
      </c>
      <c r="E25" s="34">
        <v>100</v>
      </c>
    </row>
    <row r="26" spans="1:5" ht="39" hidden="1" x14ac:dyDescent="0.25">
      <c r="A26" s="10" t="s">
        <v>15</v>
      </c>
      <c r="B26" s="14" t="s">
        <v>16</v>
      </c>
      <c r="C26" s="8"/>
      <c r="D26" s="9"/>
      <c r="E26" s="19"/>
    </row>
    <row r="27" spans="1:5" x14ac:dyDescent="0.25">
      <c r="A27" s="31" t="s">
        <v>46</v>
      </c>
      <c r="B27" s="15" t="s">
        <v>17</v>
      </c>
      <c r="C27" s="5">
        <f>C28</f>
        <v>4800</v>
      </c>
      <c r="D27" s="16">
        <f>D28</f>
        <v>1200</v>
      </c>
      <c r="E27" s="33">
        <v>25</v>
      </c>
    </row>
    <row r="28" spans="1:5" x14ac:dyDescent="0.25">
      <c r="A28" s="10" t="s">
        <v>45</v>
      </c>
      <c r="B28" s="13" t="s">
        <v>17</v>
      </c>
      <c r="C28" s="8">
        <v>4800</v>
      </c>
      <c r="D28" s="9">
        <v>1200</v>
      </c>
      <c r="E28" s="32">
        <v>25</v>
      </c>
    </row>
    <row r="29" spans="1:5" ht="21" customHeight="1" x14ac:dyDescent="0.25">
      <c r="A29" s="27" t="s">
        <v>47</v>
      </c>
      <c r="B29" s="28" t="s">
        <v>27</v>
      </c>
      <c r="C29" s="24">
        <f>SUM(C30)</f>
        <v>14158878.35</v>
      </c>
      <c r="D29" s="24">
        <f>SUM(D30)</f>
        <v>3551337.87</v>
      </c>
      <c r="E29" s="38">
        <v>25</v>
      </c>
    </row>
    <row r="30" spans="1:5" ht="39" x14ac:dyDescent="0.25">
      <c r="A30" s="10" t="s">
        <v>48</v>
      </c>
      <c r="B30" s="12" t="s">
        <v>18</v>
      </c>
      <c r="C30" s="8">
        <f>SUM(C31:C36)</f>
        <v>14158878.35</v>
      </c>
      <c r="D30" s="8">
        <f>SUM(D31:D37)</f>
        <v>3551337.87</v>
      </c>
      <c r="E30" s="34">
        <v>25</v>
      </c>
    </row>
    <row r="31" spans="1:5" ht="26.25" x14ac:dyDescent="0.25">
      <c r="A31" s="10" t="s">
        <v>58</v>
      </c>
      <c r="B31" s="12" t="s">
        <v>19</v>
      </c>
      <c r="C31" s="8">
        <v>10111400</v>
      </c>
      <c r="D31" s="9">
        <v>2527848</v>
      </c>
      <c r="E31" s="34">
        <v>25</v>
      </c>
    </row>
    <row r="32" spans="1:5" ht="26.25" x14ac:dyDescent="0.25">
      <c r="A32" s="10" t="s">
        <v>57</v>
      </c>
      <c r="B32" s="12" t="s">
        <v>25</v>
      </c>
      <c r="C32" s="8">
        <v>277210</v>
      </c>
      <c r="D32" s="9">
        <v>69300</v>
      </c>
      <c r="E32" s="34">
        <v>25</v>
      </c>
    </row>
    <row r="33" spans="1:5" x14ac:dyDescent="0.25">
      <c r="A33" s="10" t="s">
        <v>56</v>
      </c>
      <c r="B33" s="13" t="s">
        <v>20</v>
      </c>
      <c r="C33" s="8">
        <v>860410</v>
      </c>
      <c r="D33" s="9">
        <v>215103</v>
      </c>
      <c r="E33" s="34">
        <v>25</v>
      </c>
    </row>
    <row r="34" spans="1:5" ht="38.25" x14ac:dyDescent="0.25">
      <c r="A34" s="10" t="s">
        <v>55</v>
      </c>
      <c r="B34" s="13" t="s">
        <v>21</v>
      </c>
      <c r="C34" s="8">
        <v>710</v>
      </c>
      <c r="D34" s="9">
        <v>0</v>
      </c>
      <c r="E34" s="34">
        <v>0</v>
      </c>
    </row>
    <row r="35" spans="1:5" ht="39" x14ac:dyDescent="0.25">
      <c r="A35" s="10" t="s">
        <v>54</v>
      </c>
      <c r="B35" s="12" t="s">
        <v>22</v>
      </c>
      <c r="C35" s="8">
        <v>202300</v>
      </c>
      <c r="D35" s="9">
        <v>50575</v>
      </c>
      <c r="E35" s="34">
        <v>25</v>
      </c>
    </row>
    <row r="36" spans="1:5" ht="26.25" x14ac:dyDescent="0.25">
      <c r="A36" s="10" t="s">
        <v>53</v>
      </c>
      <c r="B36" s="12" t="s">
        <v>49</v>
      </c>
      <c r="C36" s="8">
        <v>2706848.35</v>
      </c>
      <c r="D36" s="9">
        <v>700000</v>
      </c>
      <c r="E36" s="34">
        <v>26</v>
      </c>
    </row>
    <row r="37" spans="1:5" ht="38.25" x14ac:dyDescent="0.25">
      <c r="A37" s="39" t="s">
        <v>52</v>
      </c>
      <c r="B37" s="13" t="s">
        <v>23</v>
      </c>
      <c r="C37" s="8">
        <v>0</v>
      </c>
      <c r="D37" s="9">
        <v>-11488.13</v>
      </c>
      <c r="E37" s="34"/>
    </row>
    <row r="38" spans="1:5" x14ac:dyDescent="0.25">
      <c r="A38" s="3"/>
      <c r="B38" s="17" t="s">
        <v>24</v>
      </c>
      <c r="C38" s="5">
        <f>SUM(C29+C6)</f>
        <v>15797722.709999999</v>
      </c>
      <c r="D38" s="5">
        <f>SUM(D29+D6)</f>
        <v>3929294.74</v>
      </c>
      <c r="E38" s="36">
        <v>25</v>
      </c>
    </row>
  </sheetData>
  <mergeCells count="4">
    <mergeCell ref="D3:E3"/>
    <mergeCell ref="A1:E2"/>
    <mergeCell ref="A6:B6"/>
    <mergeCell ref="A18:B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2020-04-10T19:11:19Z</dcterms:modified>
</cp:coreProperties>
</file>