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та\1\Новая папка\"/>
    </mc:Choice>
  </mc:AlternateContent>
  <bookViews>
    <workbookView xWindow="0" yWindow="0" windowWidth="28800" windowHeight="12330"/>
  </bookViews>
  <sheets>
    <sheet name="Лист1" sheetId="1" r:id="rId1"/>
  </sheets>
  <calcPr calcId="162913" fullCalcOnLoad="1"/>
</workbook>
</file>

<file path=xl/calcChain.xml><?xml version="1.0" encoding="utf-8"?>
<calcChain xmlns="http://schemas.openxmlformats.org/spreadsheetml/2006/main">
  <c r="E27" i="1" l="1"/>
  <c r="D26" i="1"/>
  <c r="C26" i="1"/>
  <c r="E26" i="1" s="1"/>
  <c r="E25" i="1"/>
  <c r="D24" i="1"/>
  <c r="C24" i="1"/>
  <c r="E24" i="1" s="1"/>
  <c r="E23" i="1"/>
  <c r="E22" i="1"/>
  <c r="D22" i="1"/>
  <c r="C22" i="1"/>
  <c r="E21" i="1"/>
  <c r="C20" i="1"/>
  <c r="E20" i="1" s="1"/>
  <c r="E19" i="1"/>
  <c r="E18" i="1"/>
  <c r="D17" i="1"/>
  <c r="C17" i="1"/>
  <c r="E17" i="1" s="1"/>
  <c r="E16" i="1"/>
  <c r="E15" i="1"/>
  <c r="D15" i="1"/>
  <c r="C15" i="1"/>
  <c r="E14" i="1"/>
  <c r="D13" i="1"/>
  <c r="C13" i="1"/>
  <c r="E13" i="1" s="1"/>
  <c r="E12" i="1"/>
  <c r="D11" i="1"/>
  <c r="C11" i="1"/>
  <c r="E11" i="1" s="1"/>
  <c r="E10" i="1"/>
  <c r="E9" i="1"/>
  <c r="E8" i="1"/>
  <c r="E7" i="1"/>
  <c r="E6" i="1"/>
  <c r="D5" i="1"/>
  <c r="D28" i="1" s="1"/>
  <c r="C5" i="1"/>
  <c r="C28" i="1" s="1"/>
  <c r="E28" i="1" s="1"/>
  <c r="E5" i="1" l="1"/>
</calcChain>
</file>

<file path=xl/sharedStrings.xml><?xml version="1.0" encoding="utf-8"?>
<sst xmlns="http://schemas.openxmlformats.org/spreadsheetml/2006/main" count="53" uniqueCount="53">
  <si>
    <r>
      <rPr>
        <b/>
        <sz val="11"/>
        <color rgb="FF000000"/>
        <rFont val="Times New Roman"/>
        <family val="1"/>
        <charset val="204"/>
      </rPr>
      <t xml:space="preserve">Аналитические данные о расходах бюджета Ингарского сельского поселения по разделам и подразделам </t>
    </r>
    <r>
      <rPr>
        <b/>
        <sz val="11"/>
        <color rgb="FF000000"/>
        <rFont val="Times New Roman"/>
        <family val="1"/>
        <charset val="204"/>
      </rPr>
      <t>классификации расходов бюджета за 9 месяцев 2021года в сравнении с соответствующим периодом 2020года</t>
    </r>
    <r>
      <rPr>
        <b/>
        <sz val="11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</t>
    </r>
    <r>
      <rPr>
        <sz val="11"/>
        <color rgb="FF000000"/>
        <rFont val="Times New Roman"/>
        <family val="1"/>
        <charset val="204"/>
      </rPr>
      <t xml:space="preserve">                                 рублей</t>
    </r>
  </si>
  <si>
    <t>Наименование показателей</t>
  </si>
  <si>
    <t>раздел, подраздел</t>
  </si>
  <si>
    <t>Исполнено за 9 месяцев 2021г</t>
  </si>
  <si>
    <t>Исполнено за 9 месяцев  2020 года</t>
  </si>
  <si>
    <t>Отклонение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</si>
  <si>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</si>
  <si>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</si>
  <si>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</si>
  <si>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</si>
  <si>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</si>
  <si>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</si>
  <si>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Выборы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</si>
  <si>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</si>
  <si>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</si>
  <si>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</si>
  <si>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</si>
  <si>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</si>
  <si>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</si>
  <si>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</si>
  <si>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</si>
  <si>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</si>
  <si>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ПРВООХРАНИТЕЛЬНАЯ ДЕЯТЕЛЬНОСТЬ</t>
  </si>
  <si>
    <t>0300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</si>
  <si>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</si>
  <si>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</si>
  <si>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</si>
  <si>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</si>
  <si>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</si>
  <si>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</si>
  <si>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</si>
  <si>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</si>
  <si>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</si>
  <si>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</si>
  <si>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</si>
  <si>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</si>
  <si>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</si>
  <si>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</si>
  <si>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</si>
  <si>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</si>
  <si>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</si>
  <si>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</si>
  <si>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</si>
  <si>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</si>
  <si>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</si>
  <si>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</si>
  <si>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</si>
  <si>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</si>
  <si>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ФИЗИЧЕСКАЯ КУЛЬТУРА И СПОРТ</t>
  </si>
  <si>
    <t>1100</t>
  </si>
  <si>
    <t>Физическая культура</t>
  </si>
  <si>
    <t>1101</t>
  </si>
  <si>
    <t>ИТОГО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</si>
</sst>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0.00"/>
    <numFmt numFmtId="165" formatCode="&quot; &quot;#,##0.00&quot;    &quot;;&quot;-&quot;#,##0.00&quot;    &quot;;&quot; -&quot;#&quot;    &quot;;&quot; &quot;@&quot; &quot;"/>
    <numFmt numFmtId="166" formatCode="[$-419]General"/>
  </numFmts>
  <fonts count="8" x14ac:knownFonts="1">
    <font>
      <sz val="14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4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1" fillId="0" borderId="0" applyBorder="0" applyProtection="0"/>
    <xf numFmtId="166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18">
    <xf numFmtId="0" fontId="0" fillId="0" borderId="0" xfId="0"/>
    <xf numFmtId="166" fontId="4" fillId="0" borderId="1" xfId="2" applyFont="1" applyFill="1" applyBorder="1" applyAlignment="1">
      <alignment horizontal="center" wrapText="1"/>
    </xf>
    <xf numFmtId="166" fontId="1" fillId="0" borderId="0" xfId="2" applyFont="1" applyFill="1" applyAlignment="1"/>
    <xf numFmtId="166" fontId="4" fillId="0" borderId="1" xfId="2" applyFont="1" applyFill="1" applyBorder="1" applyAlignment="1"/>
    <xf numFmtId="166" fontId="4" fillId="0" borderId="1" xfId="2" applyFont="1" applyFill="1" applyBorder="1" applyAlignment="1">
      <alignment wrapText="1"/>
    </xf>
    <xf numFmtId="166" fontId="5" fillId="0" borderId="1" xfId="2" applyFont="1" applyFill="1" applyBorder="1" applyAlignment="1"/>
    <xf numFmtId="49" fontId="5" fillId="0" borderId="1" xfId="2" applyNumberFormat="1" applyFont="1" applyFill="1" applyBorder="1" applyAlignment="1">
      <alignment horizontal="center"/>
    </xf>
    <xf numFmtId="164" fontId="5" fillId="0" borderId="1" xfId="2" applyNumberFormat="1" applyFont="1" applyFill="1" applyBorder="1" applyAlignment="1"/>
    <xf numFmtId="49" fontId="4" fillId="0" borderId="1" xfId="2" applyNumberFormat="1" applyFont="1" applyFill="1" applyBorder="1" applyAlignment="1"/>
    <xf numFmtId="164" fontId="4" fillId="0" borderId="1" xfId="2" applyNumberFormat="1" applyFont="1" applyFill="1" applyBorder="1" applyAlignment="1"/>
    <xf numFmtId="164" fontId="4" fillId="0" borderId="1" xfId="2" applyNumberFormat="1" applyFont="1" applyFill="1" applyBorder="1" applyAlignment="1">
      <alignment horizontal="right"/>
    </xf>
    <xf numFmtId="165" fontId="4" fillId="0" borderId="1" xfId="1" applyFont="1" applyFill="1" applyBorder="1" applyAlignment="1"/>
    <xf numFmtId="49" fontId="5" fillId="0" borderId="1" xfId="2" applyNumberFormat="1" applyFont="1" applyFill="1" applyBorder="1" applyAlignment="1"/>
    <xf numFmtId="166" fontId="5" fillId="0" borderId="1" xfId="2" applyFont="1" applyFill="1" applyBorder="1" applyAlignment="1">
      <alignment wrapText="1"/>
    </xf>
    <xf numFmtId="166" fontId="6" fillId="0" borderId="0" xfId="2" applyFont="1" applyFill="1" applyAlignment="1"/>
    <xf numFmtId="49" fontId="4" fillId="0" borderId="1" xfId="2" applyNumberFormat="1" applyFont="1" applyFill="1" applyBorder="1" applyAlignment="1">
      <alignment horizontal="left"/>
    </xf>
    <xf numFmtId="166" fontId="7" fillId="0" borderId="0" xfId="2" applyFont="1" applyFill="1" applyAlignment="1"/>
    <xf numFmtId="166" fontId="4" fillId="0" borderId="1" xfId="2" applyFont="1" applyFill="1" applyBorder="1" applyAlignment="1">
      <alignment horizontal="center" wrapText="1"/>
    </xf>
  </cellXfs>
  <cellStyles count="7">
    <cellStyle name="Excel Built-in Comma" xfId="1"/>
    <cellStyle name="Excel Built-in Normal" xfId="2"/>
    <cellStyle name="Heading" xfId="3"/>
    <cellStyle name="Heading1" xfId="4"/>
    <cellStyle name="Result" xfId="5"/>
    <cellStyle name="Result2" xfId="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8"/>
  <sheetViews>
    <sheetView tabSelected="1" workbookViewId="0">
      <selection sqref="A1:E3"/>
    </sheetView>
  </sheetViews>
  <sheetFormatPr defaultRowHeight="14.1" x14ac:dyDescent="0.25"/>
  <cols>
    <col min="1" max="1" width="33.453125" style="2" customWidth="1"/>
    <col min="2" max="2" width="7.6328125" style="2" customWidth="1"/>
    <col min="3" max="3" width="10.7265625" style="2" customWidth="1"/>
    <col min="4" max="4" width="12.7265625" style="2" customWidth="1"/>
    <col min="5" max="5" width="12" style="2" customWidth="1"/>
    <col min="6" max="1024" width="5.81640625" style="2" customWidth="1"/>
    <col min="1025" max="1025" width="8.7265625" customWidth="1"/>
  </cols>
  <sheetData>
    <row r="1" spans="1:5" ht="18" x14ac:dyDescent="0.25">
      <c r="A1" s="17" t="s">
        <v>0</v>
      </c>
      <c r="B1" s="17"/>
      <c r="C1" s="17"/>
      <c r="D1" s="17"/>
      <c r="E1" s="17"/>
    </row>
    <row r="2" spans="1:5" ht="18" x14ac:dyDescent="0.25">
      <c r="A2" s="17"/>
      <c r="B2" s="17"/>
      <c r="C2" s="17"/>
      <c r="D2" s="17"/>
      <c r="E2" s="17"/>
    </row>
    <row r="3" spans="1:5" ht="46.5" customHeight="1" x14ac:dyDescent="0.25">
      <c r="A3" s="17"/>
      <c r="B3" s="17"/>
      <c r="C3" s="17"/>
      <c r="D3" s="17"/>
      <c r="E3" s="17"/>
    </row>
    <row r="4" spans="1:5" ht="30" x14ac:dyDescent="0.25">
      <c r="A4" s="3" t="s">
        <v>1</v>
      </c>
      <c r="B4" s="4" t="s">
        <v>2</v>
      </c>
      <c r="C4" s="1" t="s">
        <v>3</v>
      </c>
      <c r="D4" s="4" t="s">
        <v>4</v>
      </c>
      <c r="E4" s="4" t="s">
        <v>5</v>
      </c>
    </row>
    <row r="5" spans="1:5" ht="18" x14ac:dyDescent="0.25">
      <c r="A5" s="5" t="s">
        <v>6</v>
      </c>
      <c r="B5" s="6" t="s">
        <v>7</v>
      </c>
      <c r="C5" s="7">
        <f>SUM(C6:C10)</f>
        <v>4315793.75</v>
      </c>
      <c r="D5" s="7">
        <f>SUM(D6:D10)</f>
        <v>4229832.72</v>
      </c>
      <c r="E5" s="7">
        <f>SUM(C5-D5)</f>
        <v>85961.030000000261</v>
      </c>
    </row>
    <row r="6" spans="1:5" ht="30" x14ac:dyDescent="0.25">
      <c r="A6" s="4" t="s">
        <v>8</v>
      </c>
      <c r="B6" s="8" t="s">
        <v>9</v>
      </c>
      <c r="C6" s="9">
        <v>615765.82999999996</v>
      </c>
      <c r="D6" s="9">
        <v>622013.51</v>
      </c>
      <c r="E6" s="10">
        <f>SUM(C6-D6)</f>
        <v>-6247.6800000000512</v>
      </c>
    </row>
    <row r="7" spans="1:5" ht="60" x14ac:dyDescent="0.25">
      <c r="A7" s="4" t="s">
        <v>10</v>
      </c>
      <c r="B7" s="8" t="s">
        <v>11</v>
      </c>
      <c r="C7" s="9">
        <v>3055685.92</v>
      </c>
      <c r="D7" s="9">
        <v>2820186.57</v>
      </c>
      <c r="E7" s="11">
        <f>SUM(C7-D7)</f>
        <v>235499.35000000009</v>
      </c>
    </row>
    <row r="8" spans="1:5" ht="18" x14ac:dyDescent="0.25">
      <c r="A8" s="3" t="s">
        <v>12</v>
      </c>
      <c r="B8" s="8" t="s">
        <v>13</v>
      </c>
      <c r="C8" s="9">
        <v>0</v>
      </c>
      <c r="D8" s="9">
        <v>300000</v>
      </c>
      <c r="E8" s="11">
        <f>SUM(C8-D8)</f>
        <v>-300000</v>
      </c>
    </row>
    <row r="9" spans="1:5" ht="18" x14ac:dyDescent="0.25">
      <c r="A9" s="3" t="s">
        <v>14</v>
      </c>
      <c r="B9" s="8" t="s">
        <v>15</v>
      </c>
      <c r="C9" s="9">
        <v>0</v>
      </c>
      <c r="D9" s="9">
        <v>0</v>
      </c>
      <c r="E9" s="11">
        <f>SUM(D9-C9)</f>
        <v>0</v>
      </c>
    </row>
    <row r="10" spans="1:5" ht="18" x14ac:dyDescent="0.25">
      <c r="A10" s="3" t="s">
        <v>16</v>
      </c>
      <c r="B10" s="8" t="s">
        <v>17</v>
      </c>
      <c r="C10" s="9">
        <v>644342</v>
      </c>
      <c r="D10" s="9">
        <v>487632.64000000001</v>
      </c>
      <c r="E10" s="11">
        <f t="shared" ref="E10:E28" si="0">SUM(C10-D10)</f>
        <v>156709.35999999999</v>
      </c>
    </row>
    <row r="11" spans="1:5" ht="18" x14ac:dyDescent="0.25">
      <c r="A11" s="5" t="s">
        <v>18</v>
      </c>
      <c r="B11" s="12" t="s">
        <v>19</v>
      </c>
      <c r="C11" s="7">
        <f>SUM(C12)</f>
        <v>154545</v>
      </c>
      <c r="D11" s="7">
        <f>SUM(D12)</f>
        <v>151725</v>
      </c>
      <c r="E11" s="11">
        <f t="shared" si="0"/>
        <v>2820</v>
      </c>
    </row>
    <row r="12" spans="1:5" ht="18" x14ac:dyDescent="0.25">
      <c r="A12" s="3" t="s">
        <v>20</v>
      </c>
      <c r="B12" s="8" t="s">
        <v>21</v>
      </c>
      <c r="C12" s="9">
        <v>154545</v>
      </c>
      <c r="D12" s="9">
        <v>151725</v>
      </c>
      <c r="E12" s="11">
        <f t="shared" si="0"/>
        <v>2820</v>
      </c>
    </row>
    <row r="13" spans="1:5" ht="29.25" x14ac:dyDescent="0.25">
      <c r="A13" s="13" t="s">
        <v>22</v>
      </c>
      <c r="B13" s="12" t="s">
        <v>23</v>
      </c>
      <c r="C13" s="7">
        <f>SUM(C14)</f>
        <v>115072.7</v>
      </c>
      <c r="D13" s="7">
        <f>SUM(D14)</f>
        <v>101972.94</v>
      </c>
      <c r="E13" s="11">
        <f t="shared" si="0"/>
        <v>13099.759999999995</v>
      </c>
    </row>
    <row r="14" spans="1:5" ht="18" x14ac:dyDescent="0.25">
      <c r="A14" s="14" t="s">
        <v>24</v>
      </c>
      <c r="B14" s="8" t="s">
        <v>25</v>
      </c>
      <c r="C14" s="9">
        <v>115072.7</v>
      </c>
      <c r="D14" s="9">
        <v>101972.94</v>
      </c>
      <c r="E14" s="11">
        <f t="shared" si="0"/>
        <v>13099.759999999995</v>
      </c>
    </row>
    <row r="15" spans="1:5" ht="18" x14ac:dyDescent="0.25">
      <c r="A15" s="5" t="s">
        <v>26</v>
      </c>
      <c r="B15" s="12" t="s">
        <v>27</v>
      </c>
      <c r="C15" s="7">
        <f>SUM(C16)</f>
        <v>2190430.85</v>
      </c>
      <c r="D15" s="7">
        <f>SUM(D16)</f>
        <v>1773417.41</v>
      </c>
      <c r="E15" s="11">
        <f t="shared" si="0"/>
        <v>417013.44000000018</v>
      </c>
    </row>
    <row r="16" spans="1:5" ht="18" x14ac:dyDescent="0.25">
      <c r="A16" s="3" t="s">
        <v>28</v>
      </c>
      <c r="B16" s="8" t="s">
        <v>29</v>
      </c>
      <c r="C16" s="9">
        <v>2190430.85</v>
      </c>
      <c r="D16" s="9">
        <v>1773417.41</v>
      </c>
      <c r="E16" s="11">
        <f t="shared" si="0"/>
        <v>417013.44000000018</v>
      </c>
    </row>
    <row r="17" spans="1:5" ht="18" x14ac:dyDescent="0.25">
      <c r="A17" s="5" t="s">
        <v>30</v>
      </c>
      <c r="B17" s="12" t="s">
        <v>31</v>
      </c>
      <c r="C17" s="7">
        <f>SUM(C19+C18)</f>
        <v>1447131.06</v>
      </c>
      <c r="D17" s="7">
        <f>SUM(D18+D19)</f>
        <v>1476624.7</v>
      </c>
      <c r="E17" s="11">
        <f t="shared" si="0"/>
        <v>-29493.639999999898</v>
      </c>
    </row>
    <row r="18" spans="1:5" ht="18" x14ac:dyDescent="0.25">
      <c r="A18" s="3" t="s">
        <v>32</v>
      </c>
      <c r="B18" s="8" t="s">
        <v>33</v>
      </c>
      <c r="C18" s="9">
        <v>47053</v>
      </c>
      <c r="D18" s="9">
        <v>0</v>
      </c>
      <c r="E18" s="11">
        <f t="shared" si="0"/>
        <v>47053</v>
      </c>
    </row>
    <row r="19" spans="1:5" ht="18" x14ac:dyDescent="0.25">
      <c r="A19" s="3" t="s">
        <v>34</v>
      </c>
      <c r="B19" s="8" t="s">
        <v>35</v>
      </c>
      <c r="C19" s="9">
        <v>1400078.06</v>
      </c>
      <c r="D19" s="9">
        <v>1476624.7</v>
      </c>
      <c r="E19" s="11">
        <f t="shared" si="0"/>
        <v>-76546.639999999898</v>
      </c>
    </row>
    <row r="20" spans="1:5" ht="18" x14ac:dyDescent="0.25">
      <c r="A20" s="5" t="s">
        <v>36</v>
      </c>
      <c r="B20" s="12" t="s">
        <v>37</v>
      </c>
      <c r="C20" s="9">
        <f>SUM(C21)</f>
        <v>4500</v>
      </c>
      <c r="D20" s="9">
        <v>0</v>
      </c>
      <c r="E20" s="11">
        <f t="shared" si="0"/>
        <v>4500</v>
      </c>
    </row>
    <row r="21" spans="1:5" ht="30" x14ac:dyDescent="0.25">
      <c r="A21" s="4" t="s">
        <v>38</v>
      </c>
      <c r="B21" s="15" t="s">
        <v>39</v>
      </c>
      <c r="C21" s="9">
        <v>4500</v>
      </c>
      <c r="D21" s="9">
        <v>0</v>
      </c>
      <c r="E21" s="11">
        <f t="shared" si="0"/>
        <v>4500</v>
      </c>
    </row>
    <row r="22" spans="1:5" ht="18" x14ac:dyDescent="0.25">
      <c r="A22" s="5" t="s">
        <v>40</v>
      </c>
      <c r="B22" s="12" t="s">
        <v>41</v>
      </c>
      <c r="C22" s="7">
        <f>SUM(C23)</f>
        <v>7891422.6799999997</v>
      </c>
      <c r="D22" s="7">
        <f>SUM(D23)</f>
        <v>2977574.57</v>
      </c>
      <c r="E22" s="11">
        <f t="shared" si="0"/>
        <v>4913848.1099999994</v>
      </c>
    </row>
    <row r="23" spans="1:5" ht="18" x14ac:dyDescent="0.25">
      <c r="A23" s="3" t="s">
        <v>42</v>
      </c>
      <c r="B23" s="8" t="s">
        <v>43</v>
      </c>
      <c r="C23" s="9">
        <v>7891422.6799999997</v>
      </c>
      <c r="D23" s="9">
        <v>2977574.57</v>
      </c>
      <c r="E23" s="11">
        <f t="shared" si="0"/>
        <v>4913848.1099999994</v>
      </c>
    </row>
    <row r="24" spans="1:5" ht="18" x14ac:dyDescent="0.25">
      <c r="A24" s="5" t="s">
        <v>44</v>
      </c>
      <c r="B24" s="12" t="s">
        <v>45</v>
      </c>
      <c r="C24" s="7">
        <f>SUM(C25)</f>
        <v>389883</v>
      </c>
      <c r="D24" s="7">
        <f>SUM(D25)</f>
        <v>408774.6</v>
      </c>
      <c r="E24" s="11">
        <f t="shared" si="0"/>
        <v>-18891.599999999977</v>
      </c>
    </row>
    <row r="25" spans="1:5" ht="18" x14ac:dyDescent="0.25">
      <c r="A25" s="3" t="s">
        <v>46</v>
      </c>
      <c r="B25" s="8" t="s">
        <v>47</v>
      </c>
      <c r="C25" s="9">
        <v>389883</v>
      </c>
      <c r="D25" s="9">
        <v>408774.6</v>
      </c>
      <c r="E25" s="11">
        <f t="shared" si="0"/>
        <v>-18891.599999999977</v>
      </c>
    </row>
    <row r="26" spans="1:5" s="16" customFormat="1" ht="15" x14ac:dyDescent="0.25">
      <c r="A26" s="5" t="s">
        <v>48</v>
      </c>
      <c r="B26" s="12" t="s">
        <v>49</v>
      </c>
      <c r="C26" s="7">
        <f>SUM(C27)</f>
        <v>22657.97</v>
      </c>
      <c r="D26" s="7">
        <f>SUM(D27)</f>
        <v>174503.1</v>
      </c>
      <c r="E26" s="11">
        <f t="shared" si="0"/>
        <v>-151845.13</v>
      </c>
    </row>
    <row r="27" spans="1:5" ht="18" x14ac:dyDescent="0.25">
      <c r="A27" s="3" t="s">
        <v>50</v>
      </c>
      <c r="B27" s="8" t="s">
        <v>51</v>
      </c>
      <c r="C27" s="9">
        <v>22657.97</v>
      </c>
      <c r="D27" s="9">
        <v>174503.1</v>
      </c>
      <c r="E27" s="11">
        <f t="shared" si="0"/>
        <v>-151845.13</v>
      </c>
    </row>
    <row r="28" spans="1:5" ht="18" x14ac:dyDescent="0.25">
      <c r="A28" s="5" t="s">
        <v>52</v>
      </c>
      <c r="B28" s="8"/>
      <c r="C28" s="7">
        <f>SUM(C5+C11+C13+C15+C17+C20+C22+C24+C26)</f>
        <v>16531437.010000002</v>
      </c>
      <c r="D28" s="7">
        <f>SUM(D5+D11+D13+D15+D17+D22+D24+D26)</f>
        <v>11294425.039999999</v>
      </c>
      <c r="E28" s="11">
        <f t="shared" si="0"/>
        <v>5237011.9700000025</v>
      </c>
    </row>
  </sheetData>
  <mergeCells count="1">
    <mergeCell ref="A1:E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Алёна Викторовна</dc:creator>
  <cp:lastModifiedBy>Алёна Викторовна</cp:lastModifiedBy>
  <dcterms:created xsi:type="dcterms:W3CDTF">2021-11-02T12:19:08Z</dcterms:created>
  <dcterms:modified xsi:type="dcterms:W3CDTF">2021-11-02T12:19:08Z</dcterms:modified>
</cp:coreProperties>
</file>