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7" i="1" l="1"/>
  <c r="D5" i="1"/>
  <c r="C10" i="1"/>
  <c r="C21" i="1" l="1"/>
  <c r="C27" i="1"/>
  <c r="C5" i="1"/>
  <c r="C23" i="1"/>
  <c r="C25" i="1"/>
  <c r="D25" i="1"/>
  <c r="E19" i="1"/>
  <c r="E25" i="1" l="1"/>
  <c r="D10" i="1"/>
  <c r="E10" i="1" s="1"/>
  <c r="D12" i="1"/>
  <c r="D14" i="1"/>
  <c r="D16" i="1"/>
  <c r="D21" i="1"/>
  <c r="E21" i="1" s="1"/>
  <c r="D23" i="1"/>
  <c r="E23" i="1" s="1"/>
  <c r="C14" i="1"/>
  <c r="E14" i="1" s="1"/>
  <c r="C16" i="1"/>
  <c r="E8" i="1"/>
  <c r="E9" i="1"/>
  <c r="E11" i="1"/>
  <c r="E12" i="1"/>
  <c r="E13" i="1"/>
  <c r="E15" i="1"/>
  <c r="E17" i="1"/>
  <c r="E18" i="1"/>
  <c r="E22" i="1"/>
  <c r="E24" i="1"/>
  <c r="E26" i="1"/>
  <c r="E6" i="1"/>
  <c r="E7" i="1"/>
  <c r="E16" i="1" l="1"/>
  <c r="E5" i="1"/>
  <c r="E27" i="1" l="1"/>
</calcChain>
</file>

<file path=xl/sharedStrings.xml><?xml version="1.0" encoding="utf-8"?>
<sst xmlns="http://schemas.openxmlformats.org/spreadsheetml/2006/main" count="51" uniqueCount="51">
  <si>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</si>
  <si>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</si>
  <si>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</si>
  <si>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</si>
  <si>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</si>
  <si>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</si>
  <si>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</si>
  <si>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</si>
  <si>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</si>
  <si>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</si>
  <si>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</si>
  <si>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</si>
  <si>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</si>
  <si>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</si>
  <si>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</si>
  <si>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</si>
  <si>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</si>
  <si>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</si>
  <si>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</si>
  <si>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</si>
  <si>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</si>
  <si>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</si>
  <si>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</si>
  <si>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</si>
  <si>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</si>
  <si>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</si>
  <si>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</si>
  <si>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</si>
  <si>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</si>
  <si>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</si>
  <si>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</si>
  <si>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</si>
  <si>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</si>
  <si>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</si>
  <si>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</si>
  <si>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</si>
  <si>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</si>
  <si>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</si>
  <si>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</si>
  <si>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</si>
  <si>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</si>
  <si>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</si>
  <si>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</si>
  <si>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3 квартал 2021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</si>
  <si>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Уточненная бюджетная роспись на 2021 год</t>
  </si>
  <si>
    <t>Исполнено за 3 квартал 2021 года</t>
  </si>
  <si>
    <t>03010</t>
  </si>
  <si>
    <t>ОБРАЗОВАНИЕ</t>
  </si>
  <si>
    <t>Профессиональная подготовка,повышение квалификации</t>
  </si>
  <si>
    <t>0700</t>
  </si>
  <si>
    <t>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</si>
</sst>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3" fillId="0" borderId="1" xfId="0" applyNumberFormat="1" applyFont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9" fontId="3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43" fontId="2" fillId="0" borderId="1" xfId="1" applyFont="1" applyBorder="1" applyAlignment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sqref="A1:E3"/>
    </sheetView>
  </sheetViews>
  <sheetFormatPr defaultRowHeight="15" x14ac:dyDescent="0.25"/>
  <cols>
    <col min="1" max="1" width="49.42578125" customWidth="1"/>
    <col min="2" max="2" width="11.28515625" customWidth="1"/>
    <col min="3" max="3" width="15.85546875" customWidth="1"/>
    <col min="4" max="4" width="18.85546875" customWidth="1"/>
    <col min="5" max="5" width="17.7109375" customWidth="1"/>
  </cols>
  <sheetData>
    <row r="1" spans="1:5" x14ac:dyDescent="0.25">
      <c r="A1" s="15" t="s">
        <v>43</v>
      </c>
      <c r="B1" s="16"/>
      <c r="C1" s="16"/>
      <c r="D1" s="16"/>
      <c r="E1" s="17"/>
    </row>
    <row r="2" spans="1:5" x14ac:dyDescent="0.25">
      <c r="A2" s="18"/>
      <c r="B2" s="19"/>
      <c r="C2" s="19"/>
      <c r="D2" s="19"/>
      <c r="E2" s="20"/>
    </row>
    <row r="3" spans="1:5" ht="46.5" customHeight="1" x14ac:dyDescent="0.25">
      <c r="A3" s="21"/>
      <c r="B3" s="22"/>
      <c r="C3" s="22"/>
      <c r="D3" s="22"/>
      <c r="E3" s="23"/>
    </row>
    <row r="4" spans="1:5" ht="75" x14ac:dyDescent="0.25">
      <c r="A4" s="1" t="s">
        <v>0</v>
      </c>
      <c r="B4" s="2" t="s">
        <v>1</v>
      </c>
      <c r="C4" s="3" t="s">
        <v>44</v>
      </c>
      <c r="D4" s="2" t="s">
        <v>45</v>
      </c>
      <c r="E4" s="2" t="s">
        <v>2</v>
      </c>
    </row>
    <row r="5" spans="1:5" x14ac:dyDescent="0.25">
      <c r="A5" s="4" t="s">
        <v>3</v>
      </c>
      <c r="B5" s="5" t="s">
        <v>4</v>
      </c>
      <c r="C5" s="9">
        <f>SUM(C6:C9)</f>
        <v>7894783.6500000004</v>
      </c>
      <c r="D5" s="9">
        <f>SUM(D6:D9)</f>
        <v>4315793.75</v>
      </c>
      <c r="E5" s="9">
        <f>D5/C5*100</f>
        <v>54.666396716267194</v>
      </c>
    </row>
    <row r="6" spans="1:5" ht="45" x14ac:dyDescent="0.25">
      <c r="A6" s="2" t="s">
        <v>5</v>
      </c>
      <c r="B6" s="10" t="s">
        <v>25</v>
      </c>
      <c r="C6" s="11">
        <v>893842.31</v>
      </c>
      <c r="D6" s="11">
        <v>615765.82999999996</v>
      </c>
      <c r="E6" s="13">
        <f>D6/C6*100</f>
        <v>68.889760879634338</v>
      </c>
    </row>
    <row r="7" spans="1:5" ht="60" x14ac:dyDescent="0.25">
      <c r="A7" s="2" t="s">
        <v>6</v>
      </c>
      <c r="B7" s="10" t="s">
        <v>26</v>
      </c>
      <c r="C7" s="11">
        <v>4241145.16</v>
      </c>
      <c r="D7" s="11">
        <v>3055685.92</v>
      </c>
      <c r="E7" s="14">
        <f>D7/C7*100</f>
        <v>72.048604910283231</v>
      </c>
    </row>
    <row r="8" spans="1:5" x14ac:dyDescent="0.25">
      <c r="A8" s="1" t="s">
        <v>7</v>
      </c>
      <c r="B8" s="10" t="s">
        <v>27</v>
      </c>
      <c r="C8" s="11">
        <v>10000</v>
      </c>
      <c r="D8" s="11">
        <v>0</v>
      </c>
      <c r="E8" s="14">
        <f t="shared" ref="E8:E27" si="0">D8/C8*100</f>
        <v>0</v>
      </c>
    </row>
    <row r="9" spans="1:5" x14ac:dyDescent="0.25">
      <c r="A9" s="1" t="s">
        <v>8</v>
      </c>
      <c r="B9" s="10" t="s">
        <v>28</v>
      </c>
      <c r="C9" s="11">
        <v>2749796.18</v>
      </c>
      <c r="D9" s="11">
        <v>644342</v>
      </c>
      <c r="E9" s="14">
        <f t="shared" si="0"/>
        <v>23.432354902755009</v>
      </c>
    </row>
    <row r="10" spans="1:5" x14ac:dyDescent="0.25">
      <c r="A10" s="4" t="s">
        <v>9</v>
      </c>
      <c r="B10" s="12" t="s">
        <v>29</v>
      </c>
      <c r="C10" s="9">
        <f>SUM(C11)</f>
        <v>232400</v>
      </c>
      <c r="D10" s="9">
        <f>SUM(D11)</f>
        <v>154545</v>
      </c>
      <c r="E10" s="14">
        <f t="shared" si="0"/>
        <v>66.499569707401037</v>
      </c>
    </row>
    <row r="11" spans="1:5" x14ac:dyDescent="0.25">
      <c r="A11" s="1" t="s">
        <v>10</v>
      </c>
      <c r="B11" s="10" t="s">
        <v>30</v>
      </c>
      <c r="C11" s="11">
        <v>232400</v>
      </c>
      <c r="D11" s="11">
        <v>154545</v>
      </c>
      <c r="E11" s="14">
        <f t="shared" si="0"/>
        <v>66.499569707401037</v>
      </c>
    </row>
    <row r="12" spans="1:5" ht="29.25" x14ac:dyDescent="0.25">
      <c r="A12" s="6" t="s">
        <v>11</v>
      </c>
      <c r="B12" s="12" t="s">
        <v>31</v>
      </c>
      <c r="C12" s="9">
        <v>150000</v>
      </c>
      <c r="D12" s="9">
        <f>SUM(D13)</f>
        <v>115072.7</v>
      </c>
      <c r="E12" s="14">
        <f t="shared" si="0"/>
        <v>76.715133333333327</v>
      </c>
    </row>
    <row r="13" spans="1:5" x14ac:dyDescent="0.25">
      <c r="A13" s="7" t="s">
        <v>12</v>
      </c>
      <c r="B13" s="10" t="s">
        <v>46</v>
      </c>
      <c r="C13" s="11">
        <v>150000</v>
      </c>
      <c r="D13" s="11">
        <v>115072.7</v>
      </c>
      <c r="E13" s="14">
        <f t="shared" si="0"/>
        <v>76.715133333333327</v>
      </c>
    </row>
    <row r="14" spans="1:5" x14ac:dyDescent="0.25">
      <c r="A14" s="4" t="s">
        <v>13</v>
      </c>
      <c r="B14" s="12" t="s">
        <v>32</v>
      </c>
      <c r="C14" s="9">
        <f>SUM(C15)</f>
        <v>2553966.9</v>
      </c>
      <c r="D14" s="9">
        <f>SUM(D15)</f>
        <v>2190430.85</v>
      </c>
      <c r="E14" s="14">
        <f t="shared" si="0"/>
        <v>85.765827662057802</v>
      </c>
    </row>
    <row r="15" spans="1:5" x14ac:dyDescent="0.25">
      <c r="A15" s="1" t="s">
        <v>14</v>
      </c>
      <c r="B15" s="10" t="s">
        <v>33</v>
      </c>
      <c r="C15" s="11">
        <v>2553966.9</v>
      </c>
      <c r="D15" s="11">
        <v>2190430.85</v>
      </c>
      <c r="E15" s="14">
        <f t="shared" si="0"/>
        <v>85.765827662057802</v>
      </c>
    </row>
    <row r="16" spans="1:5" x14ac:dyDescent="0.25">
      <c r="A16" s="4" t="s">
        <v>15</v>
      </c>
      <c r="B16" s="12" t="s">
        <v>34</v>
      </c>
      <c r="C16" s="9">
        <f>SUM(C18+C17)</f>
        <v>2873582.45</v>
      </c>
      <c r="D16" s="9">
        <f>SUM(D17+D18)</f>
        <v>1447131.06</v>
      </c>
      <c r="E16" s="14">
        <f t="shared" si="0"/>
        <v>50.359823849842897</v>
      </c>
    </row>
    <row r="17" spans="1:5" x14ac:dyDescent="0.25">
      <c r="A17" s="1" t="s">
        <v>16</v>
      </c>
      <c r="B17" s="10" t="s">
        <v>35</v>
      </c>
      <c r="C17" s="11">
        <v>148614.26999999999</v>
      </c>
      <c r="D17" s="11">
        <v>47053</v>
      </c>
      <c r="E17" s="14">
        <f t="shared" si="0"/>
        <v>31.661158783742639</v>
      </c>
    </row>
    <row r="18" spans="1:5" x14ac:dyDescent="0.25">
      <c r="A18" s="1" t="s">
        <v>17</v>
      </c>
      <c r="B18" s="10" t="s">
        <v>36</v>
      </c>
      <c r="C18" s="11">
        <v>2724968.18</v>
      </c>
      <c r="D18" s="11">
        <v>1400078.06</v>
      </c>
      <c r="E18" s="14">
        <f t="shared" si="0"/>
        <v>51.379611339168008</v>
      </c>
    </row>
    <row r="19" spans="1:5" x14ac:dyDescent="0.25">
      <c r="A19" s="4" t="s">
        <v>47</v>
      </c>
      <c r="B19" s="12" t="s">
        <v>49</v>
      </c>
      <c r="C19" s="9">
        <v>4500</v>
      </c>
      <c r="D19" s="9">
        <v>4500</v>
      </c>
      <c r="E19" s="14">
        <f t="shared" si="0"/>
        <v>100</v>
      </c>
    </row>
    <row r="20" spans="1:5" ht="30" x14ac:dyDescent="0.25">
      <c r="A20" s="2" t="s">
        <v>48</v>
      </c>
      <c r="B20" s="12" t="s">
        <v>50</v>
      </c>
      <c r="C20" s="11">
        <v>4500</v>
      </c>
      <c r="D20" s="11">
        <v>4500</v>
      </c>
      <c r="E20" s="14"/>
    </row>
    <row r="21" spans="1:5" x14ac:dyDescent="0.25">
      <c r="A21" s="4" t="s">
        <v>18</v>
      </c>
      <c r="B21" s="12" t="s">
        <v>37</v>
      </c>
      <c r="C21" s="9">
        <f>SUM(C22)</f>
        <v>12614313.140000001</v>
      </c>
      <c r="D21" s="9">
        <f>SUM(D22)</f>
        <v>7891422.6799999997</v>
      </c>
      <c r="E21" s="14">
        <f t="shared" si="0"/>
        <v>62.559273679169181</v>
      </c>
    </row>
    <row r="22" spans="1:5" x14ac:dyDescent="0.25">
      <c r="A22" s="1" t="s">
        <v>19</v>
      </c>
      <c r="B22" s="10" t="s">
        <v>38</v>
      </c>
      <c r="C22" s="11">
        <v>12614313.140000001</v>
      </c>
      <c r="D22" s="11">
        <v>7891422.6799999997</v>
      </c>
      <c r="E22" s="14">
        <f t="shared" si="0"/>
        <v>62.559273679169181</v>
      </c>
    </row>
    <row r="23" spans="1:5" x14ac:dyDescent="0.25">
      <c r="A23" s="4" t="s">
        <v>20</v>
      </c>
      <c r="B23" s="10" t="s">
        <v>39</v>
      </c>
      <c r="C23" s="9">
        <f>SUM(C24)</f>
        <v>527844</v>
      </c>
      <c r="D23" s="9">
        <f>SUM(D24)</f>
        <v>389883</v>
      </c>
      <c r="E23" s="14">
        <f t="shared" si="0"/>
        <v>73.863300520608362</v>
      </c>
    </row>
    <row r="24" spans="1:5" x14ac:dyDescent="0.25">
      <c r="A24" s="1" t="s">
        <v>21</v>
      </c>
      <c r="B24" s="10" t="s">
        <v>40</v>
      </c>
      <c r="C24" s="11">
        <v>527844</v>
      </c>
      <c r="D24" s="11">
        <v>389883</v>
      </c>
      <c r="E24" s="14">
        <f t="shared" si="0"/>
        <v>73.863300520608362</v>
      </c>
    </row>
    <row r="25" spans="1:5" s="8" customFormat="1" x14ac:dyDescent="0.25">
      <c r="A25" s="4" t="s">
        <v>22</v>
      </c>
      <c r="B25" s="12" t="s">
        <v>41</v>
      </c>
      <c r="C25" s="9">
        <f>SUM(C26)</f>
        <v>70000</v>
      </c>
      <c r="D25" s="9">
        <f>SUM(D26)</f>
        <v>22657.97</v>
      </c>
      <c r="E25" s="14">
        <f t="shared" si="0"/>
        <v>32.36852857142857</v>
      </c>
    </row>
    <row r="26" spans="1:5" x14ac:dyDescent="0.25">
      <c r="A26" s="1" t="s">
        <v>23</v>
      </c>
      <c r="B26" s="10" t="s">
        <v>42</v>
      </c>
      <c r="C26" s="11">
        <v>70000</v>
      </c>
      <c r="D26" s="11">
        <v>22657.97</v>
      </c>
      <c r="E26" s="14">
        <f t="shared" si="0"/>
        <v>32.36852857142857</v>
      </c>
    </row>
    <row r="27" spans="1:5" x14ac:dyDescent="0.25">
      <c r="A27" s="4" t="s">
        <v>24</v>
      </c>
      <c r="B27" s="10"/>
      <c r="C27" s="9">
        <f>SUM(C5+C10+C12+C14+C16+C19+C21+C23+C25)</f>
        <v>26921390.140000001</v>
      </c>
      <c r="D27" s="9">
        <f>SUM(D5+D10+D12+D14+D16+D19+D21+D23+D25)</f>
        <v>16531437.010000002</v>
      </c>
      <c r="E27" s="14">
        <f t="shared" si="0"/>
        <v>61.406327548581785</v>
      </c>
    </row>
  </sheetData>
  <mergeCells count="1">
    <mergeCell ref="A1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2021-11-02T10:33:32Z</dcterms:modified>
</cp:coreProperties>
</file>