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7" i="1" l="1"/>
  <c r="C12" i="1"/>
  <c r="D16" i="1" l="1"/>
  <c r="D25" i="1"/>
  <c r="D23" i="1"/>
  <c r="D21" i="1"/>
  <c r="D14" i="1"/>
  <c r="D12" i="1"/>
  <c r="D10" i="1"/>
  <c r="E5" i="1" l="1"/>
  <c r="E25" i="1" l="1"/>
  <c r="F25" i="1" s="1"/>
  <c r="F26" i="1"/>
  <c r="C25" i="1"/>
  <c r="F24" i="1"/>
  <c r="E23" i="1"/>
  <c r="C23" i="1"/>
  <c r="E21" i="1"/>
  <c r="F22" i="1"/>
  <c r="C21" i="1"/>
  <c r="F19" i="1"/>
  <c r="D19" i="1"/>
  <c r="F20" i="1"/>
  <c r="E19" i="1"/>
  <c r="C19" i="1"/>
  <c r="E16" i="1"/>
  <c r="F16" i="1" s="1"/>
  <c r="F17" i="1"/>
  <c r="F18" i="1"/>
  <c r="C16" i="1"/>
  <c r="F15" i="1"/>
  <c r="E14" i="1"/>
  <c r="C14" i="1"/>
  <c r="F14" i="1" s="1"/>
  <c r="E12" i="1"/>
  <c r="F12" i="1" s="1"/>
  <c r="F13" i="1"/>
  <c r="E10" i="1"/>
  <c r="F11" i="1"/>
  <c r="C5" i="1"/>
  <c r="C10" i="1"/>
  <c r="F9" i="1"/>
  <c r="F7" i="1"/>
  <c r="F6" i="1"/>
  <c r="F23" i="1" l="1"/>
  <c r="F5" i="1"/>
  <c r="C27" i="1"/>
  <c r="F21" i="1"/>
  <c r="E27" i="1"/>
  <c r="F10" i="1"/>
  <c r="D5" i="1"/>
</calcChain>
</file>

<file path=xl/sharedStrings.xml><?xml version="1.0" encoding="utf-8"?>
<sst xmlns="http://schemas.openxmlformats.org/spreadsheetml/2006/main" count="52" uniqueCount="52">
  <si>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</si>
  <si>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</si>
  <si>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</si>
  <si>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</si>
  <si>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</si>
  <si>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</si>
  <si>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</si>
  <si>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</si>
  <si>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</si>
  <si>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</si>
  <si>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</si>
  <si>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</si>
  <si>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</si>
  <si>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</si>
  <si>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</si>
  <si>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</si>
  <si>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</si>
  <si>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</si>
  <si>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</si>
  <si>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</si>
  <si>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</si>
  <si>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</si>
  <si>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</si>
  <si>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</si>
  <si>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</si>
  <si>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</si>
  <si>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</si>
  <si>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</si>
  <si>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</si>
  <si>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</si>
  <si>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</si>
  <si>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</si>
  <si>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</si>
  <si>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</si>
  <si>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</si>
  <si>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</si>
  <si>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</si>
  <si>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</si>
  <si>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</si>
  <si>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</si>
  <si>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</si>
  <si>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</si>
  <si>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</si>
  <si>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</si>
  <si>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t>ОБРАЗОВАНИЕ</t>
  </si>
  <si>
    <t>Профессиональная подготовка,повышение квалификации</t>
  </si>
  <si>
    <t>0700</t>
  </si>
  <si>
    <t>0705</t>
  </si>
  <si>
    <t>Исполнено за 2 квартал 2021года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</si>
  <si>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соответствующим периодом 2021года и  запланированными значениями на соответствующий период (финансовый год) за 2 квартал 2022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</si>
  <si>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Исполнено за 2 квартал 2022 года</t>
  </si>
  <si>
    <t>Уточненная бюджетная роспись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</si>
</sst>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10" workbookViewId="0">
      <selection sqref="A1:F3"/>
    </sheetView>
  </sheetViews>
  <sheetFormatPr defaultRowHeight="15" x14ac:dyDescent="0.25"/>
  <cols>
    <col min="1" max="1" width="49.42578125" customWidth="1"/>
    <col min="2" max="2" width="11.28515625" customWidth="1"/>
    <col min="3" max="3" width="15.85546875" customWidth="1"/>
    <col min="4" max="5" width="18.85546875" customWidth="1"/>
    <col min="6" max="6" width="17.7109375" customWidth="1"/>
  </cols>
  <sheetData>
    <row r="1" spans="1:6" x14ac:dyDescent="0.25">
      <c r="A1" s="16" t="s">
        <v>49</v>
      </c>
      <c r="B1" s="17"/>
      <c r="C1" s="17"/>
      <c r="D1" s="17"/>
      <c r="E1" s="17"/>
      <c r="F1" s="18"/>
    </row>
    <row r="2" spans="1:6" x14ac:dyDescent="0.25">
      <c r="A2" s="19"/>
      <c r="B2" s="20"/>
      <c r="C2" s="20"/>
      <c r="D2" s="20"/>
      <c r="E2" s="20"/>
      <c r="F2" s="21"/>
    </row>
    <row r="3" spans="1:6" ht="46.5" customHeight="1" x14ac:dyDescent="0.25">
      <c r="A3" s="22"/>
      <c r="B3" s="23"/>
      <c r="C3" s="23"/>
      <c r="D3" s="23"/>
      <c r="E3" s="23"/>
      <c r="F3" s="24"/>
    </row>
    <row r="4" spans="1:6" ht="75" x14ac:dyDescent="0.25">
      <c r="A4" s="2" t="s">
        <v>0</v>
      </c>
      <c r="B4" s="3" t="s">
        <v>1</v>
      </c>
      <c r="C4" s="4" t="s">
        <v>51</v>
      </c>
      <c r="D4" s="3" t="s">
        <v>50</v>
      </c>
      <c r="E4" s="3" t="s">
        <v>48</v>
      </c>
      <c r="F4" s="3" t="s">
        <v>2</v>
      </c>
    </row>
    <row r="5" spans="1:6" x14ac:dyDescent="0.25">
      <c r="A5" s="5" t="s">
        <v>3</v>
      </c>
      <c r="B5" s="7" t="s">
        <v>4</v>
      </c>
      <c r="C5" s="12">
        <f>SUM(C6:C9)</f>
        <v>5515657.54</v>
      </c>
      <c r="D5" s="12">
        <f>SUM(D6:D9)</f>
        <v>2638695.8199999998</v>
      </c>
      <c r="E5" s="12">
        <f>SUM(E6:E9)</f>
        <v>2741356.83</v>
      </c>
      <c r="F5" s="12">
        <f>SUM(E5/C5*100)</f>
        <v>49.701360356756311</v>
      </c>
    </row>
    <row r="6" spans="1:6" ht="45" x14ac:dyDescent="0.25">
      <c r="A6" s="3" t="s">
        <v>5</v>
      </c>
      <c r="B6" s="13" t="s">
        <v>25</v>
      </c>
      <c r="C6" s="11">
        <v>884396.52</v>
      </c>
      <c r="D6" s="11">
        <v>431261.89</v>
      </c>
      <c r="E6" s="11">
        <v>380069.43</v>
      </c>
      <c r="F6" s="11">
        <f>SUM(E6/C6*100)</f>
        <v>42.975002886714208</v>
      </c>
    </row>
    <row r="7" spans="1:6" ht="60" x14ac:dyDescent="0.25">
      <c r="A7" s="3" t="s">
        <v>6</v>
      </c>
      <c r="B7" s="13" t="s">
        <v>26</v>
      </c>
      <c r="C7" s="11">
        <v>4078537.02</v>
      </c>
      <c r="D7" s="11">
        <v>1837605.57</v>
      </c>
      <c r="E7" s="11">
        <v>2148145.4</v>
      </c>
      <c r="F7" s="11">
        <f>SUM(E7/C7*100)</f>
        <v>52.669508440553514</v>
      </c>
    </row>
    <row r="8" spans="1:6" x14ac:dyDescent="0.25">
      <c r="A8" s="2" t="s">
        <v>7</v>
      </c>
      <c r="B8" s="13" t="s">
        <v>27</v>
      </c>
      <c r="C8" s="11">
        <v>20000</v>
      </c>
      <c r="D8" s="11">
        <v>0</v>
      </c>
      <c r="E8" s="11">
        <v>0</v>
      </c>
      <c r="F8" s="1">
        <v>0</v>
      </c>
    </row>
    <row r="9" spans="1:6" x14ac:dyDescent="0.25">
      <c r="A9" s="2" t="s">
        <v>8</v>
      </c>
      <c r="B9" s="13" t="s">
        <v>28</v>
      </c>
      <c r="C9" s="11">
        <v>532724</v>
      </c>
      <c r="D9" s="11">
        <v>369828.36</v>
      </c>
      <c r="E9" s="11">
        <v>213142</v>
      </c>
      <c r="F9" s="11">
        <f t="shared" ref="F9:F26" si="0">SUM(E9/C9*100)</f>
        <v>40.009836237901801</v>
      </c>
    </row>
    <row r="10" spans="1:6" x14ac:dyDescent="0.25">
      <c r="A10" s="5" t="s">
        <v>9</v>
      </c>
      <c r="B10" s="14" t="s">
        <v>29</v>
      </c>
      <c r="C10" s="12">
        <f>SUM(C11)</f>
        <v>238850</v>
      </c>
      <c r="D10" s="12">
        <f>SUM(D11)</f>
        <v>101150</v>
      </c>
      <c r="E10" s="12">
        <f>SUM(E11)</f>
        <v>103970</v>
      </c>
      <c r="F10" s="12">
        <f t="shared" si="0"/>
        <v>43.529411764705884</v>
      </c>
    </row>
    <row r="11" spans="1:6" x14ac:dyDescent="0.25">
      <c r="A11" s="2" t="s">
        <v>10</v>
      </c>
      <c r="B11" s="13" t="s">
        <v>30</v>
      </c>
      <c r="C11" s="11">
        <v>238850</v>
      </c>
      <c r="D11" s="11">
        <v>101150</v>
      </c>
      <c r="E11" s="11">
        <v>103970</v>
      </c>
      <c r="F11" s="11">
        <f t="shared" si="0"/>
        <v>43.529411764705884</v>
      </c>
    </row>
    <row r="12" spans="1:6" ht="29.25" x14ac:dyDescent="0.25">
      <c r="A12" s="8" t="s">
        <v>11</v>
      </c>
      <c r="B12" s="14" t="s">
        <v>31</v>
      </c>
      <c r="C12" s="12">
        <f>SUM(C13)</f>
        <v>160000</v>
      </c>
      <c r="D12" s="12">
        <f>SUM(D13)</f>
        <v>111435.25</v>
      </c>
      <c r="E12" s="12">
        <f>SUM(E13)</f>
        <v>111472.7</v>
      </c>
      <c r="F12" s="12">
        <f t="shared" si="0"/>
        <v>69.670437499999991</v>
      </c>
    </row>
    <row r="13" spans="1:6" x14ac:dyDescent="0.25">
      <c r="A13" s="9" t="s">
        <v>12</v>
      </c>
      <c r="B13" s="13" t="s">
        <v>32</v>
      </c>
      <c r="C13" s="11">
        <v>160000</v>
      </c>
      <c r="D13" s="11">
        <v>111435.25</v>
      </c>
      <c r="E13" s="11">
        <v>111472.7</v>
      </c>
      <c r="F13" s="11">
        <f t="shared" si="0"/>
        <v>69.670437499999991</v>
      </c>
    </row>
    <row r="14" spans="1:6" x14ac:dyDescent="0.25">
      <c r="A14" s="5" t="s">
        <v>13</v>
      </c>
      <c r="B14" s="14" t="s">
        <v>33</v>
      </c>
      <c r="C14" s="12">
        <f>SUM(C15)</f>
        <v>2433504.66</v>
      </c>
      <c r="D14" s="12">
        <f>SUM(D15)</f>
        <v>1488463.1</v>
      </c>
      <c r="E14" s="12">
        <f>SUM(E15)</f>
        <v>1398757.83</v>
      </c>
      <c r="F14" s="12">
        <f t="shared" si="0"/>
        <v>57.479151488454519</v>
      </c>
    </row>
    <row r="15" spans="1:6" x14ac:dyDescent="0.25">
      <c r="A15" s="2" t="s">
        <v>14</v>
      </c>
      <c r="B15" s="13" t="s">
        <v>34</v>
      </c>
      <c r="C15" s="11">
        <v>2433504.66</v>
      </c>
      <c r="D15" s="11">
        <v>1488463.1</v>
      </c>
      <c r="E15" s="11">
        <v>1398757.83</v>
      </c>
      <c r="F15" s="11">
        <f t="shared" si="0"/>
        <v>57.479151488454519</v>
      </c>
    </row>
    <row r="16" spans="1:6" x14ac:dyDescent="0.25">
      <c r="A16" s="5" t="s">
        <v>15</v>
      </c>
      <c r="B16" s="14" t="s">
        <v>35</v>
      </c>
      <c r="C16" s="12">
        <f>SUM(C17:C18)</f>
        <v>3199637.38</v>
      </c>
      <c r="D16" s="12">
        <f>SUM(D17:D18)</f>
        <v>957140.4</v>
      </c>
      <c r="E16" s="12">
        <f>SUM(E17:E18)</f>
        <v>931356.09</v>
      </c>
      <c r="F16" s="12">
        <f t="shared" si="0"/>
        <v>29.108176314654756</v>
      </c>
    </row>
    <row r="17" spans="1:6" x14ac:dyDescent="0.25">
      <c r="A17" s="2" t="s">
        <v>16</v>
      </c>
      <c r="B17" s="13" t="s">
        <v>36</v>
      </c>
      <c r="C17" s="11">
        <v>149334.26999999999</v>
      </c>
      <c r="D17" s="11">
        <v>0</v>
      </c>
      <c r="E17" s="11">
        <v>0</v>
      </c>
      <c r="F17" s="1">
        <f t="shared" si="0"/>
        <v>0</v>
      </c>
    </row>
    <row r="18" spans="1:6" x14ac:dyDescent="0.25">
      <c r="A18" s="2" t="s">
        <v>17</v>
      </c>
      <c r="B18" s="13" t="s">
        <v>37</v>
      </c>
      <c r="C18" s="11">
        <v>3050303.11</v>
      </c>
      <c r="D18" s="11">
        <v>957140.4</v>
      </c>
      <c r="E18" s="11">
        <v>931356.09</v>
      </c>
      <c r="F18" s="11">
        <f t="shared" si="0"/>
        <v>30.533230843409527</v>
      </c>
    </row>
    <row r="19" spans="1:6" x14ac:dyDescent="0.25">
      <c r="A19" s="5" t="s">
        <v>44</v>
      </c>
      <c r="B19" s="15" t="s">
        <v>46</v>
      </c>
      <c r="C19" s="12">
        <f>SUM(C20)</f>
        <v>30000</v>
      </c>
      <c r="D19" s="12">
        <f>SUM(D20)</f>
        <v>1000</v>
      </c>
      <c r="E19" s="12">
        <f>SUM(E20)</f>
        <v>4500</v>
      </c>
      <c r="F19" s="12">
        <f t="shared" si="0"/>
        <v>15</v>
      </c>
    </row>
    <row r="20" spans="1:6" ht="30" x14ac:dyDescent="0.25">
      <c r="A20" s="3" t="s">
        <v>45</v>
      </c>
      <c r="B20" s="13" t="s">
        <v>47</v>
      </c>
      <c r="C20" s="11">
        <v>30000</v>
      </c>
      <c r="D20" s="11">
        <v>1000</v>
      </c>
      <c r="E20" s="11">
        <v>4500</v>
      </c>
      <c r="F20" s="11">
        <f t="shared" si="0"/>
        <v>15</v>
      </c>
    </row>
    <row r="21" spans="1:6" x14ac:dyDescent="0.25">
      <c r="A21" s="5" t="s">
        <v>18</v>
      </c>
      <c r="B21" s="14" t="s">
        <v>38</v>
      </c>
      <c r="C21" s="12">
        <f>SUM(C22)</f>
        <v>5484145.5599999996</v>
      </c>
      <c r="D21" s="12">
        <f>SUM(D22)</f>
        <v>2902851.39</v>
      </c>
      <c r="E21" s="12">
        <f>SUM(E22)</f>
        <v>5233045.87</v>
      </c>
      <c r="F21" s="12">
        <f t="shared" si="0"/>
        <v>95.421352565266346</v>
      </c>
    </row>
    <row r="22" spans="1:6" x14ac:dyDescent="0.25">
      <c r="A22" s="2" t="s">
        <v>19</v>
      </c>
      <c r="B22" s="13" t="s">
        <v>39</v>
      </c>
      <c r="C22" s="11">
        <v>5484145.5599999996</v>
      </c>
      <c r="D22" s="11">
        <v>2902851.39</v>
      </c>
      <c r="E22" s="11">
        <v>5233045.87</v>
      </c>
      <c r="F22" s="11">
        <f t="shared" si="0"/>
        <v>95.421352565266346</v>
      </c>
    </row>
    <row r="23" spans="1:6" x14ac:dyDescent="0.25">
      <c r="A23" s="5" t="s">
        <v>20</v>
      </c>
      <c r="B23" s="13" t="s">
        <v>40</v>
      </c>
      <c r="C23" s="12">
        <f>SUM(C24)</f>
        <v>504336.4</v>
      </c>
      <c r="D23" s="12">
        <f>SUM(D24)</f>
        <v>238794.3</v>
      </c>
      <c r="E23" s="12">
        <f>SUM(E24)</f>
        <v>263922</v>
      </c>
      <c r="F23" s="6">
        <f t="shared" si="0"/>
        <v>52.330547626544501</v>
      </c>
    </row>
    <row r="24" spans="1:6" x14ac:dyDescent="0.25">
      <c r="A24" s="2" t="s">
        <v>21</v>
      </c>
      <c r="B24" s="13" t="s">
        <v>41</v>
      </c>
      <c r="C24" s="11">
        <v>504336.4</v>
      </c>
      <c r="D24" s="11">
        <v>238794.3</v>
      </c>
      <c r="E24" s="11">
        <v>263922</v>
      </c>
      <c r="F24" s="1">
        <f t="shared" si="0"/>
        <v>52.330547626544501</v>
      </c>
    </row>
    <row r="25" spans="1:6" s="10" customFormat="1" x14ac:dyDescent="0.25">
      <c r="A25" s="5" t="s">
        <v>22</v>
      </c>
      <c r="B25" s="14" t="s">
        <v>42</v>
      </c>
      <c r="C25" s="12">
        <f>SUM(C26)</f>
        <v>70000</v>
      </c>
      <c r="D25" s="12">
        <f>SUM(D26)</f>
        <v>53186.85</v>
      </c>
      <c r="E25" s="12">
        <f>SUM(E26)</f>
        <v>22657.97</v>
      </c>
      <c r="F25" s="12">
        <f t="shared" si="0"/>
        <v>32.36852857142857</v>
      </c>
    </row>
    <row r="26" spans="1:6" x14ac:dyDescent="0.25">
      <c r="A26" s="2" t="s">
        <v>23</v>
      </c>
      <c r="B26" s="13" t="s">
        <v>43</v>
      </c>
      <c r="C26" s="11">
        <v>70000</v>
      </c>
      <c r="D26" s="11">
        <v>53186.85</v>
      </c>
      <c r="E26" s="11">
        <v>22657.97</v>
      </c>
      <c r="F26" s="11">
        <f t="shared" si="0"/>
        <v>32.36852857142857</v>
      </c>
    </row>
    <row r="27" spans="1:6" x14ac:dyDescent="0.25">
      <c r="A27" s="5" t="s">
        <v>24</v>
      </c>
      <c r="B27" s="13"/>
      <c r="C27" s="11">
        <f>SUM(C25+C23+C21+C16+C14+C12+C19+C10+C5)</f>
        <v>17636131.539999999</v>
      </c>
      <c r="D27" s="11">
        <f>SUM(D5+D10+D12+D14+D16+D21+D23+D25+D19)</f>
        <v>8492717.1100000013</v>
      </c>
      <c r="E27" s="11">
        <f>SUM(E5+E10+E12+E14+E16+E19+E21+E23+E25)</f>
        <v>10811039.290000001</v>
      </c>
      <c r="F27" s="1">
        <v>22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2022-07-13T07:59:01Z</dcterms:modified>
</cp:coreProperties>
</file>