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2" i="1" l="1"/>
  <c r="D19" i="1"/>
  <c r="F26" i="1" l="1"/>
  <c r="F25" i="1"/>
  <c r="D25" i="1"/>
  <c r="F24" i="1"/>
  <c r="D23" i="1"/>
  <c r="F23" i="1" s="1"/>
  <c r="F22" i="1"/>
  <c r="D21" i="1"/>
  <c r="F20" i="1"/>
  <c r="F19" i="1"/>
  <c r="F18" i="1"/>
  <c r="F17" i="1"/>
  <c r="D16" i="1"/>
  <c r="F15" i="1"/>
  <c r="D14" i="1"/>
  <c r="F14" i="1" s="1"/>
  <c r="F13" i="1"/>
  <c r="F12" i="1"/>
  <c r="F11" i="1"/>
  <c r="F9" i="1"/>
  <c r="F7" i="1"/>
  <c r="D5" i="1"/>
  <c r="D10" i="1"/>
  <c r="F10" i="1" s="1"/>
  <c r="F6" i="1"/>
  <c r="D27" i="1" l="1"/>
  <c r="F5" i="1"/>
  <c r="E10" i="1"/>
  <c r="E12" i="1"/>
  <c r="E14" i="1"/>
  <c r="E16" i="1"/>
  <c r="E21" i="1"/>
  <c r="E23" i="1"/>
  <c r="E25" i="1"/>
  <c r="C25" i="1" l="1"/>
  <c r="C23" i="1"/>
  <c r="C21" i="1"/>
  <c r="F21" i="1" s="1"/>
  <c r="E19" i="1"/>
  <c r="C19" i="1"/>
  <c r="C16" i="1"/>
  <c r="F16" i="1" s="1"/>
  <c r="C5" i="1"/>
  <c r="C27" i="1" l="1"/>
  <c r="F27" i="1" s="1"/>
  <c r="E5" i="1"/>
  <c r="E27" i="1" s="1"/>
</calcChain>
</file>

<file path=xl/sharedStrings.xml><?xml version="1.0" encoding="utf-8"?>
<sst xmlns="http://schemas.openxmlformats.org/spreadsheetml/2006/main" count="52" uniqueCount="52">
  <si>
    <t>Наименование показателей</t>
  </si>
  <si>
    <t>раздел, подраздел</t>
  </si>
  <si>
    <t>Процент исполнения к уточненным бюджетным назначениям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</si>
  <si>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</si>
  <si>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</si>
  <si>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</si>
  <si>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</si>
  <si>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</si>
  <si>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</si>
  <si>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</si>
  <si>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</si>
  <si>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ПРВООХРАНИТЕЛЬНАЯ ДЕЯТЕЛЬНОСТЬ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</si>
  <si>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</si>
  <si>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</si>
  <si>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</si>
  <si>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</si>
  <si>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Коммунальное хозяйство</t>
  </si>
  <si>
    <t>Благоустройство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</si>
  <si>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</si>
  <si>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</si>
  <si>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</si>
  <si>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</si>
  <si>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</si>
  <si>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</si>
  <si>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ИТОГО РАСХОДОВ</t>
  </si>
  <si>
    <t>0102</t>
  </si>
  <si>
    <t>0104</t>
  </si>
  <si>
    <t>0111</t>
  </si>
  <si>
    <t>0113</t>
  </si>
  <si>
    <t>0200</t>
  </si>
  <si>
    <t>0203</t>
  </si>
  <si>
    <t>0300</t>
  </si>
  <si>
    <t>0309</t>
  </si>
  <si>
    <t>0400</t>
  </si>
  <si>
    <t>0409</t>
  </si>
  <si>
    <t>0500</t>
  </si>
  <si>
    <t>0502</t>
  </si>
  <si>
    <t>0503</t>
  </si>
  <si>
    <t>0800</t>
  </si>
  <si>
    <t>0801</t>
  </si>
  <si>
    <t>1000</t>
  </si>
  <si>
    <t>1001</t>
  </si>
  <si>
    <t>1100</t>
  </si>
  <si>
    <t>1101</t>
  </si>
  <si>
    <t>ОБРАЗОВАНИЕ</t>
  </si>
  <si>
    <t>Профессиональная подготовка,повышение квалификации</t>
  </si>
  <si>
    <t>0700</t>
  </si>
  <si>
    <t>0705</t>
  </si>
  <si>
    <t>Уточненная бюджетная роспись на 2023 год</t>
  </si>
  <si>
    <r>
      <rPr>
        <b/>
        <sz val="11"/>
        <color theme="1"/>
        <rFont val="Times New Roman"/>
        <family val="1"/>
        <charset val="204"/>
      </rPr>
      <t xml:space="preserve">Сведения об исполнении бюджета Ингарского сельского поселения по расходам в разрезе разделов и подразделов классификации в сравнении с запланированными значениями на соответствующий период (финансовый год) за 2 квартал 2023 года
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рублей</t>
    </r>
  </si>
  <si>
    <t>Исполнено за 2 квартал 2023 года</t>
  </si>
  <si>
    <t>Исполнено за 2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</si>
</sst>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1" fillId="0" borderId="0" xfId="0" applyFont="1"/>
    <xf numFmtId="2" fontId="0" fillId="0" borderId="1" xfId="0" applyNumberFormat="1" applyBorder="1"/>
    <xf numFmtId="2" fontId="1" fillId="0" borderId="1" xfId="0" applyNumberFormat="1" applyFont="1" applyBorder="1"/>
    <xf numFmtId="49" fontId="0" fillId="0" borderId="1" xfId="0" applyNumberFormat="1" applyBorder="1"/>
    <xf numFmtId="49" fontId="1" fillId="0" borderId="1" xfId="0" applyNumberFormat="1" applyFont="1" applyBorder="1"/>
    <xf numFmtId="49" fontId="3" fillId="0" borderId="1" xfId="0" applyNumberFormat="1" applyFont="1" applyBorder="1"/>
    <xf numFmtId="2" fontId="1" fillId="2" borderId="1" xfId="0" applyNumberFormat="1" applyFont="1" applyFill="1" applyBorder="1"/>
    <xf numFmtId="2" fontId="0" fillId="2" borderId="1" xfId="0" applyNumberFormat="1" applyFill="1" applyBorder="1"/>
    <xf numFmtId="0" fontId="0" fillId="2" borderId="0" xfId="0" applyFill="1"/>
    <xf numFmtId="0" fontId="0" fillId="2" borderId="1" xfId="0" applyFill="1" applyBorder="1"/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sqref="A1:F3"/>
    </sheetView>
  </sheetViews>
  <sheetFormatPr defaultRowHeight="15" x14ac:dyDescent="0.25"/>
  <cols>
    <col min="1" max="1" width="49.42578125" customWidth="1"/>
    <col min="2" max="2" width="11.28515625" customWidth="1"/>
    <col min="3" max="4" width="15.85546875" customWidth="1"/>
    <col min="5" max="5" width="18.85546875" customWidth="1"/>
    <col min="6" max="6" width="17.7109375" customWidth="1"/>
  </cols>
  <sheetData>
    <row r="1" spans="1:6" x14ac:dyDescent="0.25">
      <c r="A1" s="18" t="s">
        <v>49</v>
      </c>
      <c r="B1" s="19"/>
      <c r="C1" s="19"/>
      <c r="D1" s="19"/>
      <c r="E1" s="19"/>
      <c r="F1" s="20"/>
    </row>
    <row r="2" spans="1:6" x14ac:dyDescent="0.25">
      <c r="A2" s="21"/>
      <c r="B2" s="22"/>
      <c r="C2" s="22"/>
      <c r="D2" s="22"/>
      <c r="E2" s="22"/>
      <c r="F2" s="23"/>
    </row>
    <row r="3" spans="1:6" ht="46.5" customHeight="1" x14ac:dyDescent="0.25">
      <c r="A3" s="24"/>
      <c r="B3" s="25"/>
      <c r="C3" s="25"/>
      <c r="D3" s="25"/>
      <c r="E3" s="25"/>
      <c r="F3" s="26"/>
    </row>
    <row r="4" spans="1:6" ht="75" x14ac:dyDescent="0.25">
      <c r="A4" s="1" t="s">
        <v>0</v>
      </c>
      <c r="B4" s="2" t="s">
        <v>1</v>
      </c>
      <c r="C4" s="3" t="s">
        <v>48</v>
      </c>
      <c r="D4" s="3" t="s">
        <v>50</v>
      </c>
      <c r="E4" s="2" t="s">
        <v>51</v>
      </c>
      <c r="F4" s="2" t="s">
        <v>2</v>
      </c>
    </row>
    <row r="5" spans="1:6" x14ac:dyDescent="0.25">
      <c r="A5" s="4" t="s">
        <v>3</v>
      </c>
      <c r="B5" s="5" t="s">
        <v>4</v>
      </c>
      <c r="C5" s="10">
        <f>SUM(C6:C9)</f>
        <v>5987038.71</v>
      </c>
      <c r="D5" s="10">
        <f>SUM(D6:D9)</f>
        <v>2907311.67</v>
      </c>
      <c r="E5" s="14">
        <f>SUM(E6:E9)</f>
        <v>2638695.8199999998</v>
      </c>
      <c r="F5" s="14">
        <f>SUM(D5/C5*100)</f>
        <v>48.560094745069719</v>
      </c>
    </row>
    <row r="6" spans="1:6" ht="45" x14ac:dyDescent="0.25">
      <c r="A6" s="2" t="s">
        <v>5</v>
      </c>
      <c r="B6" s="11" t="s">
        <v>25</v>
      </c>
      <c r="C6" s="9">
        <v>1047719.4</v>
      </c>
      <c r="D6" s="9">
        <v>497394.33</v>
      </c>
      <c r="E6" s="15">
        <v>431261.89</v>
      </c>
      <c r="F6" s="15">
        <f>SUM(D6/C6*100)</f>
        <v>47.474002103998458</v>
      </c>
    </row>
    <row r="7" spans="1:6" ht="60" x14ac:dyDescent="0.25">
      <c r="A7" s="2" t="s">
        <v>6</v>
      </c>
      <c r="B7" s="11" t="s">
        <v>26</v>
      </c>
      <c r="C7" s="9">
        <v>4427319.3099999996</v>
      </c>
      <c r="D7" s="9">
        <v>2162271.94</v>
      </c>
      <c r="E7" s="15">
        <v>1837605.57</v>
      </c>
      <c r="F7" s="15">
        <f>SUM(D7/C7*100)</f>
        <v>48.839304070887088</v>
      </c>
    </row>
    <row r="8" spans="1:6" x14ac:dyDescent="0.25">
      <c r="A8" s="1" t="s">
        <v>7</v>
      </c>
      <c r="B8" s="11" t="s">
        <v>27</v>
      </c>
      <c r="C8" s="9">
        <v>20000</v>
      </c>
      <c r="D8" s="9">
        <v>0</v>
      </c>
      <c r="E8" s="15">
        <v>0</v>
      </c>
      <c r="F8" s="17">
        <v>0</v>
      </c>
    </row>
    <row r="9" spans="1:6" x14ac:dyDescent="0.25">
      <c r="A9" s="1" t="s">
        <v>8</v>
      </c>
      <c r="B9" s="11" t="s">
        <v>28</v>
      </c>
      <c r="C9" s="9">
        <v>492000</v>
      </c>
      <c r="D9" s="9">
        <v>247645.4</v>
      </c>
      <c r="E9" s="15">
        <v>369828.36</v>
      </c>
      <c r="F9" s="15">
        <f t="shared" ref="F9:F27" si="0">SUM(D9/C9*100)</f>
        <v>50.334430894308944</v>
      </c>
    </row>
    <row r="10" spans="1:6" x14ac:dyDescent="0.25">
      <c r="A10" s="4" t="s">
        <v>9</v>
      </c>
      <c r="B10" s="12" t="s">
        <v>29</v>
      </c>
      <c r="C10" s="10">
        <v>288600</v>
      </c>
      <c r="D10" s="10">
        <f>SUM(D11)</f>
        <v>128492.04</v>
      </c>
      <c r="E10" s="14">
        <f>SUM(E11)</f>
        <v>101150</v>
      </c>
      <c r="F10" s="14">
        <f t="shared" si="0"/>
        <v>44.52253638253638</v>
      </c>
    </row>
    <row r="11" spans="1:6" x14ac:dyDescent="0.25">
      <c r="A11" s="1" t="s">
        <v>10</v>
      </c>
      <c r="B11" s="11" t="s">
        <v>30</v>
      </c>
      <c r="C11" s="9">
        <v>288600</v>
      </c>
      <c r="D11" s="9">
        <v>128492.04</v>
      </c>
      <c r="E11" s="15">
        <v>101150</v>
      </c>
      <c r="F11" s="15">
        <f t="shared" si="0"/>
        <v>44.52253638253638</v>
      </c>
    </row>
    <row r="12" spans="1:6" ht="29.25" x14ac:dyDescent="0.25">
      <c r="A12" s="6" t="s">
        <v>11</v>
      </c>
      <c r="B12" s="12" t="s">
        <v>31</v>
      </c>
      <c r="C12" s="10">
        <v>160000</v>
      </c>
      <c r="D12" s="10">
        <f>SUM(D13)</f>
        <v>127956.2</v>
      </c>
      <c r="E12" s="14">
        <f>SUM(E13)</f>
        <v>111435.25</v>
      </c>
      <c r="F12" s="14">
        <f t="shared" si="0"/>
        <v>79.972624999999994</v>
      </c>
    </row>
    <row r="13" spans="1:6" x14ac:dyDescent="0.25">
      <c r="A13" s="7" t="s">
        <v>12</v>
      </c>
      <c r="B13" s="11" t="s">
        <v>32</v>
      </c>
      <c r="C13" s="9">
        <v>160000</v>
      </c>
      <c r="D13" s="9">
        <v>127956.2</v>
      </c>
      <c r="E13" s="15">
        <v>111435.25</v>
      </c>
      <c r="F13" s="15">
        <f t="shared" si="0"/>
        <v>79.972624999999994</v>
      </c>
    </row>
    <row r="14" spans="1:6" x14ac:dyDescent="0.25">
      <c r="A14" s="4" t="s">
        <v>13</v>
      </c>
      <c r="B14" s="12" t="s">
        <v>33</v>
      </c>
      <c r="C14" s="10">
        <v>2680395.6</v>
      </c>
      <c r="D14" s="10">
        <f>SUM(D15)</f>
        <v>1796996.01</v>
      </c>
      <c r="E14" s="14">
        <f>SUM(E15)</f>
        <v>1488463.1</v>
      </c>
      <c r="F14" s="14">
        <f t="shared" si="0"/>
        <v>67.042193697079639</v>
      </c>
    </row>
    <row r="15" spans="1:6" x14ac:dyDescent="0.25">
      <c r="A15" s="1" t="s">
        <v>14</v>
      </c>
      <c r="B15" s="11" t="s">
        <v>34</v>
      </c>
      <c r="C15" s="9">
        <v>2680395.6</v>
      </c>
      <c r="D15" s="9">
        <v>1796996.01</v>
      </c>
      <c r="E15" s="15">
        <v>1488463.1</v>
      </c>
      <c r="F15" s="15">
        <f t="shared" si="0"/>
        <v>67.042193697079639</v>
      </c>
    </row>
    <row r="16" spans="1:6" x14ac:dyDescent="0.25">
      <c r="A16" s="4" t="s">
        <v>15</v>
      </c>
      <c r="B16" s="12" t="s">
        <v>35</v>
      </c>
      <c r="C16" s="10">
        <f>SUM(C17:C18)</f>
        <v>3441740.77</v>
      </c>
      <c r="D16" s="10">
        <f>SUM(D17:D18)</f>
        <v>1528475.24</v>
      </c>
      <c r="E16" s="14">
        <f>SUM(E17:E18)</f>
        <v>957140.4</v>
      </c>
      <c r="F16" s="14">
        <f t="shared" si="0"/>
        <v>44.409946656150979</v>
      </c>
    </row>
    <row r="17" spans="1:6" x14ac:dyDescent="0.25">
      <c r="A17" s="1" t="s">
        <v>16</v>
      </c>
      <c r="B17" s="11" t="s">
        <v>36</v>
      </c>
      <c r="C17" s="9">
        <v>124740</v>
      </c>
      <c r="D17" s="9">
        <v>0</v>
      </c>
      <c r="E17" s="15">
        <v>0</v>
      </c>
      <c r="F17" s="17">
        <f t="shared" si="0"/>
        <v>0</v>
      </c>
    </row>
    <row r="18" spans="1:6" x14ac:dyDescent="0.25">
      <c r="A18" s="1" t="s">
        <v>17</v>
      </c>
      <c r="B18" s="11" t="s">
        <v>37</v>
      </c>
      <c r="C18" s="9">
        <v>3317000.77</v>
      </c>
      <c r="D18" s="9">
        <v>1528475.24</v>
      </c>
      <c r="E18" s="15">
        <v>957140.4</v>
      </c>
      <c r="F18" s="15">
        <f t="shared" si="0"/>
        <v>46.080038745363325</v>
      </c>
    </row>
    <row r="19" spans="1:6" x14ac:dyDescent="0.25">
      <c r="A19" s="4" t="s">
        <v>44</v>
      </c>
      <c r="B19" s="13" t="s">
        <v>46</v>
      </c>
      <c r="C19" s="10">
        <f>SUM(C20)</f>
        <v>30000</v>
      </c>
      <c r="D19" s="10">
        <f>SUM(D20)</f>
        <v>14820</v>
      </c>
      <c r="E19" s="14">
        <f>SUM(E20)</f>
        <v>1000</v>
      </c>
      <c r="F19" s="14">
        <f t="shared" si="0"/>
        <v>49.4</v>
      </c>
    </row>
    <row r="20" spans="1:6" ht="30" x14ac:dyDescent="0.25">
      <c r="A20" s="2" t="s">
        <v>45</v>
      </c>
      <c r="B20" s="11" t="s">
        <v>47</v>
      </c>
      <c r="C20" s="9">
        <v>30000</v>
      </c>
      <c r="D20" s="9">
        <v>14820</v>
      </c>
      <c r="E20" s="15">
        <v>1000</v>
      </c>
      <c r="F20" s="15">
        <f t="shared" si="0"/>
        <v>49.4</v>
      </c>
    </row>
    <row r="21" spans="1:6" x14ac:dyDescent="0.25">
      <c r="A21" s="4" t="s">
        <v>18</v>
      </c>
      <c r="B21" s="12" t="s">
        <v>38</v>
      </c>
      <c r="C21" s="10">
        <f>SUM(C22)</f>
        <v>5980890.7699999996</v>
      </c>
      <c r="D21" s="10">
        <f>SUM(D22)</f>
        <v>3000116.82</v>
      </c>
      <c r="E21" s="14">
        <f>SUM(E22)</f>
        <v>2902851.39</v>
      </c>
      <c r="F21" s="14">
        <f t="shared" si="0"/>
        <v>50.161705594900873</v>
      </c>
    </row>
    <row r="22" spans="1:6" x14ac:dyDescent="0.25">
      <c r="A22" s="1" t="s">
        <v>19</v>
      </c>
      <c r="B22" s="11" t="s">
        <v>39</v>
      </c>
      <c r="C22" s="9">
        <v>5980890.7699999996</v>
      </c>
      <c r="D22" s="9">
        <v>3000116.82</v>
      </c>
      <c r="E22" s="15">
        <v>2902851.39</v>
      </c>
      <c r="F22" s="15">
        <f t="shared" si="0"/>
        <v>50.161705594900873</v>
      </c>
    </row>
    <row r="23" spans="1:6" x14ac:dyDescent="0.25">
      <c r="A23" s="4" t="s">
        <v>20</v>
      </c>
      <c r="B23" s="11" t="s">
        <v>40</v>
      </c>
      <c r="C23" s="10">
        <f>SUM(C24)</f>
        <v>552600</v>
      </c>
      <c r="D23" s="10">
        <f>SUM(D24)</f>
        <v>284610</v>
      </c>
      <c r="E23" s="14">
        <f>SUM(E24)</f>
        <v>238794.3</v>
      </c>
      <c r="F23" s="14">
        <f t="shared" si="0"/>
        <v>51.503800217155273</v>
      </c>
    </row>
    <row r="24" spans="1:6" x14ac:dyDescent="0.25">
      <c r="A24" s="1" t="s">
        <v>21</v>
      </c>
      <c r="B24" s="11" t="s">
        <v>41</v>
      </c>
      <c r="C24" s="9">
        <v>552600</v>
      </c>
      <c r="D24" s="9">
        <v>284610</v>
      </c>
      <c r="E24" s="15">
        <v>238794.3</v>
      </c>
      <c r="F24" s="15">
        <f t="shared" si="0"/>
        <v>51.503800217155273</v>
      </c>
    </row>
    <row r="25" spans="1:6" s="8" customFormat="1" x14ac:dyDescent="0.25">
      <c r="A25" s="4" t="s">
        <v>22</v>
      </c>
      <c r="B25" s="12" t="s">
        <v>42</v>
      </c>
      <c r="C25" s="10">
        <f>SUM(C26)</f>
        <v>100000</v>
      </c>
      <c r="D25" s="10">
        <f>SUM(D26)</f>
        <v>7503.48</v>
      </c>
      <c r="E25" s="14">
        <f>SUM(E26)</f>
        <v>53186.85</v>
      </c>
      <c r="F25" s="14">
        <f t="shared" si="0"/>
        <v>7.5034799999999997</v>
      </c>
    </row>
    <row r="26" spans="1:6" x14ac:dyDescent="0.25">
      <c r="A26" s="1" t="s">
        <v>23</v>
      </c>
      <c r="B26" s="11" t="s">
        <v>43</v>
      </c>
      <c r="C26" s="9">
        <v>100000</v>
      </c>
      <c r="D26" s="9">
        <v>7503.48</v>
      </c>
      <c r="E26" s="15">
        <v>53186.85</v>
      </c>
      <c r="F26" s="15">
        <f t="shared" si="0"/>
        <v>7.5034799999999997</v>
      </c>
    </row>
    <row r="27" spans="1:6" x14ac:dyDescent="0.25">
      <c r="A27" s="4" t="s">
        <v>24</v>
      </c>
      <c r="B27" s="11"/>
      <c r="C27" s="9">
        <f>SUM(C5+C10+C12+C14+C16+C19+C21+C23+C25)</f>
        <v>19221265.850000001</v>
      </c>
      <c r="D27" s="9">
        <f>SUM(D5+D10+D12+D14+D16+D19+D21+D23+D25)</f>
        <v>9796281.4600000009</v>
      </c>
      <c r="E27" s="15">
        <f>SUM(E5+E10+E12+E14+E16+E19+E21+E23+E25)</f>
        <v>8492717.1100000013</v>
      </c>
      <c r="F27" s="15">
        <f t="shared" si="0"/>
        <v>50.965849681539055</v>
      </c>
    </row>
    <row r="28" spans="1:6" x14ac:dyDescent="0.25">
      <c r="E28" s="16"/>
    </row>
    <row r="29" spans="1:6" x14ac:dyDescent="0.25">
      <c r="E29" s="16"/>
    </row>
    <row r="30" spans="1:6" x14ac:dyDescent="0.25">
      <c r="E30" s="16"/>
    </row>
    <row r="31" spans="1:6" x14ac:dyDescent="0.25">
      <c r="E31" s="16"/>
    </row>
    <row r="32" spans="1:6" x14ac:dyDescent="0.25">
      <c r="E32" s="16"/>
    </row>
    <row r="33" spans="5:5" x14ac:dyDescent="0.25">
      <c r="E33" s="16"/>
    </row>
  </sheetData>
  <mergeCells count="1">
    <mergeCell ref="A1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2023-07-18T06:58:04Z</dcterms:modified>
</cp:coreProperties>
</file>