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 1 кв\"/>
    </mc:Choice>
  </mc:AlternateContent>
  <bookViews>
    <workbookView xWindow="0" yWindow="0" windowWidth="19200" windowHeight="1152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G30" i="2" l="1"/>
  <c r="F29" i="2"/>
  <c r="F30" i="2"/>
  <c r="E29" i="2"/>
  <c r="G29" i="2" s="1"/>
  <c r="D29" i="2"/>
  <c r="E27" i="2"/>
  <c r="G28" i="2"/>
  <c r="F28" i="2"/>
  <c r="D27" i="2"/>
  <c r="G26" i="2"/>
  <c r="F26" i="2"/>
  <c r="E25" i="2"/>
  <c r="G25" i="2" s="1"/>
  <c r="D25" i="2"/>
  <c r="F23" i="2"/>
  <c r="E23" i="2"/>
  <c r="G23" i="2" s="1"/>
  <c r="G24" i="2"/>
  <c r="F24" i="2"/>
  <c r="E20" i="2"/>
  <c r="D20" i="2"/>
  <c r="G22" i="2"/>
  <c r="F22" i="2"/>
  <c r="G21" i="2"/>
  <c r="F21" i="2"/>
  <c r="E18" i="2"/>
  <c r="D18" i="2"/>
  <c r="G19" i="2"/>
  <c r="F19" i="2"/>
  <c r="F18" i="2" s="1"/>
  <c r="G15" i="2"/>
  <c r="F15" i="2"/>
  <c r="F14" i="2" s="1"/>
  <c r="D14" i="2"/>
  <c r="E14" i="2"/>
  <c r="D9" i="2"/>
  <c r="D16" i="2"/>
  <c r="E16" i="2"/>
  <c r="G17" i="2"/>
  <c r="G16" i="2" s="1"/>
  <c r="F17" i="2"/>
  <c r="F16" i="2" s="1"/>
  <c r="G27" i="2" l="1"/>
  <c r="E8" i="2"/>
  <c r="F25" i="2"/>
  <c r="F20" i="2"/>
  <c r="E31" i="2"/>
  <c r="F27" i="2"/>
  <c r="D31" i="2"/>
  <c r="D8" i="2"/>
  <c r="G9" i="2"/>
  <c r="G18" i="2"/>
  <c r="G20" i="2"/>
  <c r="G14" i="2"/>
  <c r="G13" i="2"/>
  <c r="F13" i="2"/>
  <c r="G11" i="2"/>
  <c r="F11" i="2"/>
  <c r="G10" i="2"/>
  <c r="F10" i="2"/>
  <c r="F12" i="2"/>
  <c r="F9" i="2" l="1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<sst xmlns="http://schemas.openxmlformats.org/spreadsheetml/2006/main" count="55" uniqueCount="55">
  <si>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</si>
  <si>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</si>
  <si>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</si>
  <si>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</si>
  <si>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</si>
  <si>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</si>
  <si>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</si>
  <si>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</si>
  <si>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</si>
  <si>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</si>
  <si>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</si>
  <si>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</si>
  <si>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</si>
  <si>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</si>
  <si>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</si>
  <si>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</si>
  <si>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</si>
  <si>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</si>
  <si>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</si>
  <si>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</si>
  <si>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</si>
  <si>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</si>
  <si>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</si>
  <si>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</si>
  <si>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</si>
  <si>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</si>
  <si>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</si>
  <si>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</si>
  <si>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</si>
  <si>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</si>
  <si>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</si>
  <si>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</si>
  <si>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</si>
  <si>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</si>
  <si>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</si>
  <si>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</si>
  <si>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</si>
  <si>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</si>
  <si>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</si>
  <si>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</si>
  <si>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</si>
  <si>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</si>
  <si>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</si>
  <si>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</si>
  <si>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</si>
  <si>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</si>
  <si>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</si>
  <si>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</si>
  <si>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</si>
  <si>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</si>
  <si>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</si>
  <si>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</si>
  <si>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</si>
  <si>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Расходы бюджета Ингарского  сельского поселения по разделам и подразделам классификации расходов бюджетов за 1 квартал 2022 года</t>
  </si>
  <si>
    <t>Приложение № 2
к Постановлению администрации 
Ингарского сельского поселения   
от 04.04.2022 №29 
«Об исполнении бюджета
Ингарского сельского поселения за 1 квартал 2022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</si>
</sst>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zoomScaleSheetLayoutView="100" workbookViewId="0">
      <pane ySplit="7" topLeftCell="A8" activePane="bottomLeft" state="frozen"/>
      <selection pane="bottomLeft" activeCell="E1" sqref="E1:G1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92.25" customHeight="1" x14ac:dyDescent="0.25">
      <c r="A1" s="33"/>
      <c r="B1" s="34"/>
      <c r="C1" s="34"/>
      <c r="D1" s="34"/>
      <c r="E1" s="47" t="s">
        <v>54</v>
      </c>
      <c r="F1" s="48"/>
      <c r="G1" s="48"/>
      <c r="H1" s="1"/>
    </row>
    <row r="2" spans="1:8" ht="15" hidden="1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hidden="1" customHeight="1" x14ac:dyDescent="0.25">
      <c r="A3" s="35" t="s">
        <v>53</v>
      </c>
      <c r="B3" s="36"/>
      <c r="C3" s="36"/>
      <c r="D3" s="36"/>
      <c r="E3" s="36"/>
      <c r="F3" s="36"/>
      <c r="G3" s="36"/>
      <c r="H3" s="1"/>
    </row>
    <row r="4" spans="1:8" ht="15.75" hidden="1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hidden="1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50</v>
      </c>
      <c r="B8" s="4">
        <v>230</v>
      </c>
      <c r="C8" s="4" t="s">
        <v>8</v>
      </c>
      <c r="D8" s="5">
        <f>SUM(D9+D14+D16+D18+D20+D23+D25+D27+D29)</f>
        <v>17313842.560000002</v>
      </c>
      <c r="E8" s="5">
        <f>SUM(E9+E14+E16+E18+E20+E23+E25+E27+E29)</f>
        <v>4382670.18</v>
      </c>
      <c r="F8" s="5">
        <v>2807423.95</v>
      </c>
      <c r="G8" s="6">
        <v>0.6532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f>SUM(D10:D13)</f>
        <v>5515657.54</v>
      </c>
      <c r="E9" s="5">
        <v>1372113.81</v>
      </c>
      <c r="F9" s="5">
        <f>SUM(F10:F13)</f>
        <v>4143543.73</v>
      </c>
      <c r="G9" s="6">
        <f>SUM(E9/D9)</f>
        <v>0.24876704183487069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884396.52</v>
      </c>
      <c r="E10" s="18">
        <v>211627.08</v>
      </c>
      <c r="F10" s="18">
        <f>SUM(D10-E10)</f>
        <v>672769.44000000006</v>
      </c>
      <c r="G10" s="17">
        <f>SUM(E10/D10)</f>
        <v>0.23928981538733327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4078537.02</v>
      </c>
      <c r="E11" s="15">
        <v>855074.37</v>
      </c>
      <c r="F11" s="15">
        <f>SUM(D11-E11)</f>
        <v>3223462.65</v>
      </c>
      <c r="G11" s="16">
        <f>SUM(E11/D11)</f>
        <v>0.20965222720964782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20000</v>
      </c>
      <c r="E12" s="19">
        <v>0</v>
      </c>
      <c r="F12" s="19">
        <f>SUM(D12-E12)</f>
        <v>20000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532724</v>
      </c>
      <c r="E13" s="14">
        <v>305412.36</v>
      </c>
      <c r="F13" s="14">
        <f>SUM(D13-E13)</f>
        <v>227311.64</v>
      </c>
      <c r="G13" s="17">
        <f>SUM(E13/D13)</f>
        <v>0.57330317387615348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f>SUM(D15)</f>
        <v>238850</v>
      </c>
      <c r="E14" s="5">
        <f>SUM(E15)</f>
        <v>50575</v>
      </c>
      <c r="F14" s="5">
        <f>SUM(F15)</f>
        <v>188275</v>
      </c>
      <c r="G14" s="6">
        <f>SUM(E14/D14)</f>
        <v>0.21174377224199289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238850</v>
      </c>
      <c r="E15" s="14">
        <v>50575</v>
      </c>
      <c r="F15" s="14">
        <f>SUM(D15-E15)</f>
        <v>188275</v>
      </c>
      <c r="G15" s="17">
        <f>SUM(E15/D15)</f>
        <v>0.21174377224199289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160000</v>
      </c>
      <c r="E16" s="10">
        <f>SUM(E17)</f>
        <v>8435.25</v>
      </c>
      <c r="F16" s="10">
        <f>SUM(F17)</f>
        <v>151564.75</v>
      </c>
      <c r="G16" s="6">
        <f>SUM(G17)</f>
        <v>5.2720312499999998E-2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160000</v>
      </c>
      <c r="E17" s="15">
        <v>8435.25</v>
      </c>
      <c r="F17" s="15">
        <f>SUM(D17-E17)</f>
        <v>151564.75</v>
      </c>
      <c r="G17" s="16">
        <f t="shared" ref="G17:G30" si="0">SUM(E17/D17)</f>
        <v>5.2720312499999998E-2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f>SUM(D19)</f>
        <v>2511479.2599999998</v>
      </c>
      <c r="E18" s="11">
        <f>SUM(E19)</f>
        <v>1036460.9</v>
      </c>
      <c r="F18" s="11">
        <f>SUM(F19)</f>
        <v>1475018.3599999999</v>
      </c>
      <c r="G18" s="6">
        <f t="shared" si="0"/>
        <v>0.41268941237444268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2511479.2599999998</v>
      </c>
      <c r="E19" s="14">
        <v>1036460.9</v>
      </c>
      <c r="F19" s="14">
        <f>SUM(D19-E19)</f>
        <v>1475018.3599999999</v>
      </c>
      <c r="G19" s="17">
        <f t="shared" si="0"/>
        <v>0.41268941237444268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f>SUM(D21:D22)</f>
        <v>2994810.78</v>
      </c>
      <c r="E20" s="5">
        <f>SUM(E21:E22)</f>
        <v>404803</v>
      </c>
      <c r="F20" s="5">
        <f>SUM(D20-E20)</f>
        <v>2590007.7799999998</v>
      </c>
      <c r="G20" s="6">
        <f t="shared" si="0"/>
        <v>0.13516813907020864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129334.27</v>
      </c>
      <c r="E21" s="14">
        <v>0</v>
      </c>
      <c r="F21" s="14">
        <f>SUM(D21-E21)</f>
        <v>129334.27</v>
      </c>
      <c r="G21" s="17">
        <f t="shared" si="0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2865476.51</v>
      </c>
      <c r="E22" s="14">
        <v>404803</v>
      </c>
      <c r="F22" s="14">
        <f>SUM(D22-E22)</f>
        <v>2460673.5099999998</v>
      </c>
      <c r="G22" s="17">
        <f t="shared" si="0"/>
        <v>0.14126899961919423</v>
      </c>
      <c r="H22" s="1"/>
    </row>
    <row r="23" spans="1:8" outlineLevel="2" x14ac:dyDescent="0.25">
      <c r="A23" s="21" t="s">
        <v>51</v>
      </c>
      <c r="B23" s="13">
        <v>230</v>
      </c>
      <c r="C23" s="13">
        <v>700</v>
      </c>
      <c r="D23" s="23">
        <v>30000</v>
      </c>
      <c r="E23" s="23">
        <f>SUM(E24)</f>
        <v>1000</v>
      </c>
      <c r="F23" s="23">
        <f>SUM(F24)</f>
        <v>29000</v>
      </c>
      <c r="G23" s="24">
        <f t="shared" si="0"/>
        <v>3.3333333333333333E-2</v>
      </c>
      <c r="H23" s="1"/>
    </row>
    <row r="24" spans="1:8" ht="32.25" customHeight="1" outlineLevel="2" x14ac:dyDescent="0.25">
      <c r="A24" s="22" t="s">
        <v>52</v>
      </c>
      <c r="B24" s="13">
        <v>230</v>
      </c>
      <c r="C24" s="13">
        <v>705</v>
      </c>
      <c r="D24" s="14">
        <v>30000</v>
      </c>
      <c r="E24" s="14">
        <v>1000</v>
      </c>
      <c r="F24" s="14">
        <f t="shared" ref="F24:F30" si="1">SUM(D24-E24)</f>
        <v>29000</v>
      </c>
      <c r="G24" s="17">
        <f t="shared" si="0"/>
        <v>3.3333333333333333E-2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f>SUM(D26)</f>
        <v>5318321.38</v>
      </c>
      <c r="E25" s="5">
        <f>SUM(E26)</f>
        <v>1378914.47</v>
      </c>
      <c r="F25" s="5">
        <f t="shared" si="1"/>
        <v>3939406.91</v>
      </c>
      <c r="G25" s="6">
        <f t="shared" si="0"/>
        <v>0.25927625870552412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5318321.38</v>
      </c>
      <c r="E26" s="14">
        <v>1378914.47</v>
      </c>
      <c r="F26" s="14">
        <f t="shared" si="1"/>
        <v>3939406.91</v>
      </c>
      <c r="G26" s="17">
        <f t="shared" si="0"/>
        <v>0.25927625870552412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f>SUM(D28)</f>
        <v>474723.6</v>
      </c>
      <c r="E27" s="5">
        <f>SUM(E28)</f>
        <v>118680.9</v>
      </c>
      <c r="F27" s="5">
        <f t="shared" si="1"/>
        <v>356042.69999999995</v>
      </c>
      <c r="G27" s="6">
        <f t="shared" si="0"/>
        <v>0.25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474723.6</v>
      </c>
      <c r="E28" s="14">
        <v>118680.9</v>
      </c>
      <c r="F28" s="14">
        <f t="shared" si="1"/>
        <v>356042.69999999995</v>
      </c>
      <c r="G28" s="17">
        <f t="shared" si="0"/>
        <v>0.25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f>SUM(D30)</f>
        <v>70000</v>
      </c>
      <c r="E29" s="5">
        <f>SUM(E30)</f>
        <v>11686.85</v>
      </c>
      <c r="F29" s="5">
        <f t="shared" si="1"/>
        <v>58313.15</v>
      </c>
      <c r="G29" s="6">
        <f t="shared" si="0"/>
        <v>0.16695499999999999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70000</v>
      </c>
      <c r="E30" s="14">
        <v>11686.85</v>
      </c>
      <c r="F30" s="14">
        <f t="shared" si="1"/>
        <v>58313.15</v>
      </c>
      <c r="G30" s="17">
        <f t="shared" si="0"/>
        <v>0.16695499999999999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17313842.560000002</v>
      </c>
      <c r="E31" s="7">
        <f>SUM(E9+E14+E16+E18+E20+E23+E25+E27+E29)</f>
        <v>4382670.18</v>
      </c>
      <c r="F31" s="7">
        <v>2807423.95</v>
      </c>
      <c r="G31" s="8">
        <v>0.6532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2022-04-05T10:50:17Z</cp:lastPrinted>
  <dcterms:created xsi:type="dcterms:W3CDTF">2020-04-13T11:49:29Z</dcterms:created>
  <dcterms:modified xsi:type="dcterms:W3CDTF">2022-04-05T11:25:12Z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