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2021-2023\бюджет 21-23 г\изменения в бюджет\июнь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проект!$A$1:$C$120</definedName>
    <definedName name="_xlnm.Print_Area" localSheetId="0">проект!$A$1:$F$123</definedName>
  </definedNames>
  <calcPr calcId="152511"/>
</workbook>
</file>

<file path=xl/calcChain.xml><?xml version="1.0" encoding="utf-8"?>
<calcChain xmlns="http://schemas.openxmlformats.org/spreadsheetml/2006/main">
  <c r="D88" i="53" l="1"/>
  <c r="D51" i="53" l="1"/>
  <c r="D113" i="53" l="1"/>
  <c r="E51" i="53" l="1"/>
  <c r="E50" i="53" s="1"/>
  <c r="E49" i="53" s="1"/>
  <c r="D81" i="53"/>
  <c r="D80" i="53" s="1"/>
  <c r="D79" i="53" s="1"/>
  <c r="D100" i="53" l="1"/>
  <c r="F88" i="53" l="1"/>
  <c r="E88" i="53"/>
  <c r="D87" i="53"/>
  <c r="D95" i="53"/>
  <c r="E105" i="53" l="1"/>
  <c r="F105" i="53"/>
  <c r="F119" i="53"/>
  <c r="D105" i="53"/>
  <c r="F104" i="53" l="1"/>
  <c r="E119" i="53"/>
  <c r="E104" i="53" s="1"/>
  <c r="D119" i="53"/>
  <c r="D104" i="53" s="1"/>
  <c r="F65" i="53" l="1"/>
  <c r="F64" i="53" s="1"/>
  <c r="E65" i="53"/>
  <c r="E64" i="53" s="1"/>
  <c r="D27" i="53"/>
  <c r="D77" i="53"/>
  <c r="D76" i="53" s="1"/>
  <c r="E77" i="53"/>
  <c r="E76" i="53" s="1"/>
  <c r="F77" i="53"/>
  <c r="F76" i="53" s="1"/>
  <c r="D65" i="53"/>
  <c r="D64" i="53" s="1"/>
  <c r="E87" i="53"/>
  <c r="F49" i="53"/>
  <c r="D62" i="53" l="1"/>
  <c r="D26" i="53"/>
  <c r="F51" i="53" l="1"/>
  <c r="D50" i="53" l="1"/>
  <c r="D49" i="53" s="1"/>
  <c r="D94" i="53" l="1"/>
  <c r="F87" i="53" l="1"/>
  <c r="F94" i="53" l="1"/>
  <c r="F84" i="53" s="1"/>
  <c r="E94" i="53"/>
  <c r="E84" i="53" s="1"/>
  <c r="F68" i="53"/>
  <c r="F67" i="53" s="1"/>
  <c r="F62" i="53" s="1"/>
  <c r="E68" i="53"/>
  <c r="E67" i="53" s="1"/>
  <c r="E62" i="53" s="1"/>
  <c r="F60" i="53"/>
  <c r="F58" i="53" s="1"/>
  <c r="E60" i="53"/>
  <c r="E58" i="53" s="1"/>
  <c r="F41" i="53"/>
  <c r="F40" i="53" s="1"/>
  <c r="E41" i="53"/>
  <c r="E40" i="53" s="1"/>
  <c r="F29" i="53"/>
  <c r="F26" i="53" s="1"/>
  <c r="E29" i="53"/>
  <c r="E26" i="53" s="1"/>
  <c r="D58" i="53"/>
  <c r="D41" i="53"/>
  <c r="D40" i="53" s="1"/>
  <c r="D5" i="53" s="1"/>
  <c r="E5" i="53" l="1"/>
  <c r="E123" i="53" s="1"/>
  <c r="F5" i="53"/>
  <c r="F123" i="53" s="1"/>
  <c r="D99" i="53"/>
  <c r="D84" i="53" s="1"/>
  <c r="D123" i="53" s="1"/>
</calcChain>
</file>

<file path=xl/sharedStrings.xml><?xml version="1.0" encoding="utf-8"?>
<sst xmlns="http://schemas.openxmlformats.org/spreadsheetml/2006/main" count="209" uniqueCount="169">
  <si>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</si>
  <si>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</si>
  <si>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</si>
  <si>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</si>
  <si>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</si>
  <si>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</si>
  <si>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</si>
  <si>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</si>
  <si>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</si>
  <si>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</si>
  <si>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</si>
  <si>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</si>
  <si>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</si>
  <si>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</si>
  <si>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</si>
  <si>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</si>
  <si>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</si>
  <si>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</si>
  <si>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</si>
  <si>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</si>
  <si>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</si>
  <si>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</si>
  <si>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</si>
  <si>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</si>
  <si>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</si>
  <si>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</si>
  <si>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</si>
  <si>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</si>
  <si>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самоуправления.(Иные межбюджетные ассигнования)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</si>
  <si>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</si>
  <si>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</si>
  <si>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</si>
  <si>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</si>
  <si>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</si>
  <si>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>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</si>
  <si>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</si>
  <si>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</si>
  <si>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</si>
  <si>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</si>
  <si>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Основное мероприятие "Озеленение территории Ингарского сельского поселения"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</si>
  <si>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</si>
  <si>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</si>
  <si>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</si>
  <si>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</si>
  <si>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</si>
  <si>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</si>
  <si>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отсутсвуют военные комиссариаты  (Закупка товаров, работ и услуг для обеспечения государственных (муниципальных) нужд)</t>
  </si>
  <si>
    <t>Программное обеспечение (Закупка товаров, работ и услуг для обеспечения государственных (муниципальных) нужд)</t>
  </si>
  <si>
    <t>Основное мероприятие "Программное обеспечение" (Закупка товаров, работ и услуг для обеспечения государственных (муниципальных) нужд)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</si>
  <si>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</si>
  <si>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</si>
  <si>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Подпрограмма " Организация и прведение культурно досуговых мероприятий"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</si>
  <si>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</si>
  <si>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</si>
  <si>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</si>
  <si>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Подпрграмма "Информационная открытость и информатизация органа местного самоуправления Ингарского сельского поселения"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</si>
  <si>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</si>
  <si>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</si>
  <si>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</si>
  <si>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</si>
  <si>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</si>
  <si>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</si>
  <si>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</si>
  <si>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</si>
  <si>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</si>
  <si>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</si>
  <si>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</si>
  <si>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</si>
  <si>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06 2 00 00000</t>
  </si>
  <si>
    <t>06 2 01 00000</t>
  </si>
  <si>
    <t>08 0 00 00000</t>
  </si>
  <si>
    <t>08 1 00 00000</t>
  </si>
  <si>
    <t>08 1 01 00000</t>
  </si>
  <si>
    <t>Межбюдетные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</si>
  <si>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</si>
  <si>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</si>
  <si>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</si>
  <si>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</si>
  <si>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</si>
  <si>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</si>
  <si>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</si>
  <si>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</si>
  <si>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</si>
  <si>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</si>
  <si>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</si>
  <si>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</si>
  <si>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</si>
  <si>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</si>
  <si>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06 2 01 20210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</si>
  <si>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</si>
  <si>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</si>
  <si>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</si>
  <si>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</si>
  <si>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</si>
  <si>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</si>
  <si>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</si>
  <si>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</si>
  <si>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>40 9 00 10300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</si>
  <si>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2021-2023 г"</t>
  </si>
  <si>
    <t>Подпрограмма "Содержание сетей уличного освещения в Ингарском
 сельском поселении на 2021 - 2023 годы"</t>
  </si>
  <si>
    <t>Подпрограмма "Озеленение территории Ингарского сельского поселения в 2021-2023гг"</t>
  </si>
  <si>
    <t>Подпрограмма "Прочие мероприятия по благоустройству Ингарского сельского
 поселения на 2021-2023гг."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</si>
  <si>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</si>
  <si>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</si>
  <si>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</si>
  <si>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</si>
  <si>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</si>
  <si>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</si>
  <si>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</si>
  <si>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</si>
  <si>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</si>
  <si>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</si>
  <si>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</si>
  <si>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</si>
  <si>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</si>
  <si>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</si>
  <si>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населения""</t>
  </si>
  <si>
    <t>Расходы на обеспечение деятельности ( оказание услуг)подведомственных учреждений МКУ КО Ингарского сельского поселения связанных с организацией досуга для населения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</si>
  <si>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</si>
  <si>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</si>
  <si>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</si>
  <si>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</si>
  <si>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</si>
  <si>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>Основное мероприятие "Мероприятия по благойстройству Ингарского сельского поселения"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</si>
  <si>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</si>
  <si>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</si>
  <si>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</si>
  <si>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</si>
  <si>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08 3 00 00000</t>
  </si>
  <si>
    <t xml:space="preserve">Подпрограмма "Строительство(реконструкция) и капитальный ремонт сельских учреждений культуры"" </t>
  </si>
  <si>
    <t>Подпрограмма "Развитие  физической культуры и спорта на территории Ингарского сельского поселения"</t>
  </si>
  <si>
    <t>Ренгиональный проект "Культурная среда"</t>
  </si>
  <si>
    <t>08 3 A1 00000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</si>
  <si>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</si>
  <si>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</si>
  <si>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</si>
  <si>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</si>
  <si>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</si>
  <si>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</si>
  <si>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</si>
  <si>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Озеленение  (Закупка товаров, работ и услуг для обеспечения государственных (муниципальных) нужд)</t>
  </si>
  <si>
    <t>Муниципальная программа "Благоустройство территории Ингарского сельского поселения на 2021-2023 годы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</si>
  <si>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2021-2023 г."</t>
  </si>
  <si>
    <t>Муниципальная программа "Повышение эффективности деятельности органов местного самоуправления Ингарского сельского поселения на 2021-2023 г "</t>
  </si>
  <si>
    <t>Основновное мероприятие "Ремонт и укрепление материальной базы сельского дома культуры"</t>
  </si>
  <si>
    <t>08 3 01  00000</t>
  </si>
  <si>
    <t>08 3 01 L4670</t>
  </si>
  <si>
    <t>08 3 А1  55197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</si>
  <si>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2021-2023 годы"</t>
  </si>
  <si>
    <t>Муниципальная программа "Создание условий для развития сельского хозяйства и производства сельскохозяйственной продукции на территории Ингарского сельского поселения на 2021-2023 годы"</t>
  </si>
  <si>
    <t>Проведение экспертизы и разработка ПСД для благоустройства спортивной  площадки в с.Ингарь (Закупка товаров, работ и услуг для обеспечения государственных (муниципальных) нужд)</t>
  </si>
  <si>
    <t>07 0 00 00000</t>
  </si>
  <si>
    <t>07 1 00 00000</t>
  </si>
  <si>
    <t>07 1 01 00000</t>
  </si>
  <si>
    <t>07 1 01 L5763</t>
  </si>
  <si>
    <t>07 1 01 20500</t>
  </si>
  <si>
    <t>Государственная поддержка отрасли культуры (Субсидии бюджетам муниципальных образований Ивановской области на создание (реконструкцию) и капитальный ремонт культурно-досуговых учреждений в сельской местности)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</si>
  <si>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</si>
  <si>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Обеспечение комплексного развития сельских территорий (Реализация мероприятий по благоустройству сельсих территорий)</t>
  </si>
  <si>
    <t>Основное мероприятие " Создание условий для развития территории в Ингарском сельском поселении"</t>
  </si>
  <si>
    <t>Подпрограмма  "Комплексное развитие сельских территорий в Ингарском сельском поселении на 2021-2023 года"</t>
  </si>
  <si>
    <t>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2021год и плановый период 2022 и 2023 годы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</si>
  <si>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</si>
  <si>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</si>
  <si>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41 9 00 01990</t>
  </si>
  <si>
    <t>Муниципальная программа "Управление и распоряжение муниципальным имуществом в Ингарском сельском поселении  на 2021-2023 годы"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</si>
  <si>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</si>
  <si>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</si>
  <si>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r>
      <rPr>
        <b/>
        <sz val="11"/>
        <rFont val="Times New Roman"/>
        <family val="1"/>
        <charset val="204"/>
      </rPr>
      <t xml:space="preserve">          </t>
    </r>
    <r>
      <rPr>
        <b/>
        <sz val="14"/>
        <rFont val="Times New Roman"/>
        <family val="1"/>
        <charset val="204"/>
      </rPr>
      <t xml:space="preserve">  Приложение № 6 к решению Совета   Ингарского сельского поселения   от10.06.2021№14  </t>
    </r>
    <r>
      <rPr>
        <b/>
        <sz val="11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</si>
</sst>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122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0" xfId="0" applyFont="1" applyFill="1" applyBorder="1" applyAlignment="1">
      <alignment horizontal="justify" vertical="top" wrapText="1"/>
    </xf>
    <xf numFmtId="0" fontId="44" fillId="49" borderId="10" xfId="53" applyFont="1" applyFill="1" applyBorder="1" applyAlignment="1">
      <alignment horizontal="justify" vertical="top" wrapText="1"/>
    </xf>
    <xf numFmtId="0" fontId="44" fillId="49" borderId="12" xfId="0" applyFont="1" applyFill="1" applyBorder="1" applyAlignment="1">
      <alignment horizontal="justify" vertical="top" wrapText="1"/>
    </xf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51" fillId="52" borderId="0" xfId="0" applyFont="1" applyFill="1"/>
    <xf numFmtId="0" fontId="53" fillId="52" borderId="0" xfId="0" applyFont="1" applyFill="1"/>
    <xf numFmtId="2" fontId="53" fillId="52" borderId="0" xfId="0" applyNumberFormat="1" applyFont="1" applyFill="1"/>
    <xf numFmtId="4" fontId="18" fillId="51" borderId="0" xfId="0" applyNumberFormat="1" applyFont="1" applyFill="1"/>
    <xf numFmtId="0" fontId="54" fillId="0" borderId="27" xfId="0" applyFont="1" applyFill="1" applyBorder="1" applyAlignment="1">
      <alignment horizontal="justify" vertical="top" wrapText="1"/>
    </xf>
    <xf numFmtId="0" fontId="54" fillId="0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4" fillId="0" borderId="10" xfId="0" applyNumberFormat="1" applyFont="1" applyFill="1" applyBorder="1" applyAlignment="1">
      <alignment horizontal="right"/>
    </xf>
    <xf numFmtId="0" fontId="52" fillId="48" borderId="10" xfId="0" applyFont="1" applyFill="1" applyBorder="1" applyAlignment="1">
      <alignment horizontal="justify" vertical="top" wrapText="1"/>
    </xf>
    <xf numFmtId="0" fontId="49" fillId="48" borderId="10" xfId="53" applyFont="1" applyFill="1" applyBorder="1" applyAlignment="1">
      <alignment horizontal="justify" vertical="top" wrapText="1"/>
    </xf>
    <xf numFmtId="49" fontId="49" fillId="48" borderId="10" xfId="0" applyNumberFormat="1" applyFont="1" applyFill="1" applyBorder="1" applyAlignment="1">
      <alignment horizontal="right"/>
    </xf>
    <xf numFmtId="4" fontId="49" fillId="48" borderId="10" xfId="0" applyNumberFormat="1" applyFont="1" applyFill="1" applyBorder="1" applyAlignment="1">
      <alignment horizontal="right" wrapText="1"/>
    </xf>
    <xf numFmtId="0" fontId="49" fillId="48" borderId="10" xfId="0" applyFont="1" applyFill="1" applyBorder="1" applyAlignment="1">
      <alignment horizontal="justify" vertical="top" wrapText="1"/>
    </xf>
    <xf numFmtId="4" fontId="49" fillId="48" borderId="10" xfId="0" applyNumberFormat="1" applyFont="1" applyFill="1" applyBorder="1" applyAlignment="1">
      <alignment horizontal="right"/>
    </xf>
    <xf numFmtId="49" fontId="52" fillId="48" borderId="10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0" fontId="49" fillId="48" borderId="12" xfId="0" applyFont="1" applyFill="1" applyBorder="1" applyAlignment="1">
      <alignment horizontal="justify" vertical="top" wrapText="1"/>
    </xf>
    <xf numFmtId="49" fontId="49" fillId="48" borderId="12" xfId="0" applyNumberFormat="1" applyFont="1" applyFill="1" applyBorder="1" applyAlignment="1">
      <alignment horizontal="right"/>
    </xf>
    <xf numFmtId="49" fontId="50" fillId="48" borderId="10" xfId="0" applyNumberFormat="1" applyFont="1" applyFill="1" applyBorder="1" applyAlignment="1">
      <alignment horizontal="right"/>
    </xf>
    <xf numFmtId="4" fontId="49" fillId="48" borderId="12" xfId="0" applyNumberFormat="1" applyFont="1" applyFill="1" applyBorder="1" applyAlignment="1">
      <alignment horizontal="right"/>
    </xf>
    <xf numFmtId="49" fontId="46" fillId="48" borderId="10" xfId="0" applyNumberFormat="1" applyFont="1" applyFill="1" applyBorder="1" applyAlignment="1">
      <alignment horizontal="right"/>
    </xf>
    <xf numFmtId="49" fontId="46" fillId="48" borderId="14" xfId="0" applyNumberFormat="1" applyFont="1" applyFill="1" applyBorder="1" applyAlignment="1">
      <alignment horizontal="right"/>
    </xf>
    <xf numFmtId="4" fontId="52" fillId="48" borderId="10" xfId="0" applyNumberFormat="1" applyFont="1" applyFill="1" applyBorder="1" applyAlignment="1">
      <alignment horizontal="right"/>
    </xf>
    <xf numFmtId="0" fontId="49" fillId="48" borderId="11" xfId="53" applyFont="1" applyFill="1" applyBorder="1" applyAlignment="1">
      <alignment horizontal="justify" vertical="top" wrapText="1"/>
    </xf>
    <xf numFmtId="0" fontId="45" fillId="48" borderId="11" xfId="53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vertical="top" wrapText="1"/>
    </xf>
    <xf numFmtId="0" fontId="52" fillId="0" borderId="10" xfId="0" applyFont="1" applyFill="1" applyBorder="1" applyAlignment="1">
      <alignment horizontal="justify" vertical="top" wrapText="1"/>
    </xf>
    <xf numFmtId="0" fontId="56" fillId="0" borderId="10" xfId="0" applyFont="1" applyFill="1" applyBorder="1" applyAlignment="1">
      <alignment horizontal="justify" vertical="top" wrapText="1"/>
    </xf>
    <xf numFmtId="0" fontId="57" fillId="53" borderId="12" xfId="0" applyFont="1" applyFill="1" applyBorder="1" applyAlignment="1">
      <alignment horizontal="justify" vertical="top" wrapText="1"/>
    </xf>
    <xf numFmtId="49" fontId="58" fillId="53" borderId="12" xfId="0" applyNumberFormat="1" applyFont="1" applyFill="1" applyBorder="1" applyAlignment="1">
      <alignment horizontal="right"/>
    </xf>
    <xf numFmtId="4" fontId="58" fillId="53" borderId="12" xfId="0" applyNumberFormat="1" applyFont="1" applyFill="1" applyBorder="1" applyAlignment="1">
      <alignment horizontal="right"/>
    </xf>
    <xf numFmtId="0" fontId="52" fillId="53" borderId="10" xfId="0" applyFont="1" applyFill="1" applyBorder="1" applyAlignment="1">
      <alignment horizontal="justify" vertical="top" wrapText="1"/>
    </xf>
    <xf numFmtId="49" fontId="52" fillId="53" borderId="10" xfId="0" applyNumberFormat="1" applyFont="1" applyFill="1" applyBorder="1" applyAlignment="1">
      <alignment horizontal="right"/>
    </xf>
    <xf numFmtId="49" fontId="49" fillId="53" borderId="10" xfId="0" applyNumberFormat="1" applyFont="1" applyFill="1" applyBorder="1" applyAlignment="1">
      <alignment horizontal="right"/>
    </xf>
    <xf numFmtId="4" fontId="52" fillId="53" borderId="10" xfId="0" applyNumberFormat="1" applyFont="1" applyFill="1" applyBorder="1" applyAlignment="1">
      <alignment horizontal="right"/>
    </xf>
    <xf numFmtId="49" fontId="45" fillId="53" borderId="10" xfId="0" applyNumberFormat="1" applyFont="1" applyFill="1" applyBorder="1" applyAlignment="1">
      <alignment horizontal="right"/>
    </xf>
    <xf numFmtId="4" fontId="45" fillId="53" borderId="10" xfId="0" applyNumberFormat="1" applyFont="1" applyFill="1" applyBorder="1" applyAlignment="1">
      <alignment horizontal="right"/>
    </xf>
    <xf numFmtId="49" fontId="46" fillId="53" borderId="10" xfId="0" applyNumberFormat="1" applyFont="1" applyFill="1" applyBorder="1" applyAlignment="1">
      <alignment horizontal="right"/>
    </xf>
    <xf numFmtId="0" fontId="55" fillId="53" borderId="14" xfId="0" applyFont="1" applyFill="1" applyBorder="1" applyAlignment="1">
      <alignment horizontal="justify" vertical="top" wrapText="1"/>
    </xf>
    <xf numFmtId="49" fontId="45" fillId="53" borderId="14" xfId="0" applyNumberFormat="1" applyFont="1" applyFill="1" applyBorder="1" applyAlignment="1">
      <alignment horizontal="right"/>
    </xf>
    <xf numFmtId="49" fontId="46" fillId="53" borderId="11" xfId="0" applyNumberFormat="1" applyFont="1" applyFill="1" applyBorder="1" applyAlignment="1">
      <alignment horizontal="right"/>
    </xf>
    <xf numFmtId="4" fontId="46" fillId="53" borderId="14" xfId="0" applyNumberFormat="1" applyFont="1" applyFill="1" applyBorder="1" applyAlignment="1">
      <alignment horizontal="right"/>
    </xf>
    <xf numFmtId="0" fontId="52" fillId="53" borderId="10" xfId="53" applyFont="1" applyFill="1" applyBorder="1" applyAlignment="1">
      <alignment horizontal="justify" vertical="top" wrapText="1"/>
    </xf>
    <xf numFmtId="49" fontId="44" fillId="53" borderId="10" xfId="0" applyNumberFormat="1" applyFont="1" applyFill="1" applyBorder="1" applyAlignment="1">
      <alignment horizontal="right"/>
    </xf>
    <xf numFmtId="4" fontId="44" fillId="53" borderId="10" xfId="0" applyNumberFormat="1" applyFont="1" applyFill="1" applyBorder="1" applyAlignment="1">
      <alignment horizontal="right"/>
    </xf>
    <xf numFmtId="0" fontId="52" fillId="53" borderId="12" xfId="0" applyFont="1" applyFill="1" applyBorder="1" applyAlignment="1">
      <alignment horizontal="justify" vertical="top" wrapText="1"/>
    </xf>
    <xf numFmtId="49" fontId="45" fillId="53" borderId="12" xfId="0" applyNumberFormat="1" applyFont="1" applyFill="1" applyBorder="1" applyAlignment="1">
      <alignment horizontal="right"/>
    </xf>
    <xf numFmtId="4" fontId="45" fillId="53" borderId="12" xfId="0" applyNumberFormat="1" applyFont="1" applyFill="1" applyBorder="1" applyAlignment="1">
      <alignment horizontal="right"/>
    </xf>
    <xf numFmtId="0" fontId="52" fillId="53" borderId="11" xfId="0" applyFont="1" applyFill="1" applyBorder="1" applyAlignment="1">
      <alignment horizontal="justify" vertical="top" wrapText="1"/>
    </xf>
    <xf numFmtId="0" fontId="45" fillId="53" borderId="10" xfId="0" applyFont="1" applyFill="1" applyBorder="1" applyAlignment="1">
      <alignment horizontal="justify" vertical="top" wrapText="1"/>
    </xf>
    <xf numFmtId="49" fontId="44" fillId="49" borderId="14" xfId="0" applyNumberFormat="1" applyFont="1" applyFill="1" applyBorder="1" applyAlignment="1">
      <alignment horizontal="right"/>
    </xf>
    <xf numFmtId="49" fontId="44" fillId="49" borderId="11" xfId="0" applyNumberFormat="1" applyFont="1" applyFill="1" applyBorder="1" applyAlignment="1">
      <alignment horizontal="right"/>
    </xf>
    <xf numFmtId="4" fontId="44" fillId="49" borderId="11" xfId="0" applyNumberFormat="1" applyFont="1" applyFill="1" applyBorder="1" applyAlignment="1">
      <alignment horizontal="right"/>
    </xf>
    <xf numFmtId="0" fontId="44" fillId="49" borderId="14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right" wrapText="1"/>
    </xf>
    <xf numFmtId="0" fontId="44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29"/>
  <sheetViews>
    <sheetView tabSelected="1" view="pageBreakPreview" zoomScale="53" zoomScaleNormal="65" zoomScaleSheetLayoutView="53" workbookViewId="0">
      <selection sqref="A1:F1"/>
    </sheetView>
  </sheetViews>
  <sheetFormatPr defaultRowHeight="18" x14ac:dyDescent="0.25"/>
  <cols>
    <col min="1" max="1" width="127.85546875" style="17" customWidth="1"/>
    <col min="2" max="2" width="31.42578125" style="15" customWidth="1"/>
    <col min="3" max="3" width="20" style="15" customWidth="1"/>
    <col min="4" max="5" width="25.85546875" style="12" customWidth="1"/>
    <col min="6" max="6" width="22.5703125" style="12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72.75" customHeight="1" x14ac:dyDescent="0.3">
      <c r="A1" s="120" t="s">
        <v>168</v>
      </c>
      <c r="B1" s="120"/>
      <c r="C1" s="120"/>
      <c r="D1" s="120"/>
      <c r="E1" s="120"/>
      <c r="F1" s="120"/>
    </row>
    <row r="2" spans="1:242" ht="111" customHeight="1" x14ac:dyDescent="0.3">
      <c r="A2" s="121" t="s">
        <v>161</v>
      </c>
      <c r="B2" s="121"/>
      <c r="C2" s="121"/>
      <c r="D2" s="121"/>
      <c r="E2" s="121"/>
      <c r="F2" s="121"/>
    </row>
    <row r="3" spans="1:242" ht="34.5" customHeight="1" x14ac:dyDescent="0.2">
      <c r="A3" s="19"/>
      <c r="B3" s="11"/>
      <c r="C3" s="11"/>
      <c r="D3" s="11"/>
      <c r="E3" s="11"/>
      <c r="F3" s="11" t="s">
        <v>17</v>
      </c>
    </row>
    <row r="4" spans="1:242" ht="48.75" customHeight="1" x14ac:dyDescent="0.2">
      <c r="A4" s="58" t="s">
        <v>5</v>
      </c>
      <c r="B4" s="22" t="s">
        <v>6</v>
      </c>
      <c r="C4" s="22" t="s">
        <v>25</v>
      </c>
      <c r="D4" s="23">
        <v>2021</v>
      </c>
      <c r="E4" s="23">
        <v>2022</v>
      </c>
      <c r="F4" s="23">
        <v>2023</v>
      </c>
    </row>
    <row r="5" spans="1:242" s="62" customFormat="1" ht="54.75" customHeight="1" x14ac:dyDescent="0.3">
      <c r="A5" s="59" t="s">
        <v>143</v>
      </c>
      <c r="B5" s="24" t="s">
        <v>53</v>
      </c>
      <c r="C5" s="39"/>
      <c r="D5" s="25">
        <f>SUM(D26+D40)</f>
        <v>443000</v>
      </c>
      <c r="E5" s="25">
        <f>SUM(E26+E40)</f>
        <v>443000</v>
      </c>
      <c r="F5" s="25">
        <f>SUM(F26+F40)</f>
        <v>443000</v>
      </c>
    </row>
    <row r="6" spans="1:242" s="3" customFormat="1" ht="94.5" hidden="1" customHeight="1" x14ac:dyDescent="0.3">
      <c r="A6" s="31"/>
      <c r="B6" s="29"/>
      <c r="C6" s="26"/>
      <c r="D6" s="30"/>
      <c r="E6" s="30"/>
      <c r="F6" s="30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4" hidden="1" customHeight="1" x14ac:dyDescent="0.3">
      <c r="A7" s="32"/>
      <c r="B7" s="29"/>
      <c r="C7" s="26"/>
      <c r="D7" s="30"/>
      <c r="E7" s="30"/>
      <c r="F7" s="30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17" hidden="1" customHeight="1" x14ac:dyDescent="0.3">
      <c r="A8" s="32"/>
      <c r="B8" s="29"/>
      <c r="C8" s="26"/>
      <c r="D8" s="30"/>
      <c r="E8" s="30"/>
      <c r="F8" s="30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122.25" hidden="1" customHeight="1" x14ac:dyDescent="0.3">
      <c r="A9" s="32"/>
      <c r="B9" s="29"/>
      <c r="C9" s="26"/>
      <c r="D9" s="30"/>
      <c r="E9" s="30"/>
      <c r="F9" s="30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93.75" hidden="1" customHeight="1" x14ac:dyDescent="0.3">
      <c r="A10" s="32"/>
      <c r="B10" s="29"/>
      <c r="C10" s="26"/>
      <c r="D10" s="30"/>
      <c r="E10" s="30"/>
      <c r="F10" s="30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7" hidden="1" customHeight="1" x14ac:dyDescent="0.3">
      <c r="A11" s="31"/>
      <c r="B11" s="29"/>
      <c r="C11" s="26"/>
      <c r="D11" s="30"/>
      <c r="E11" s="30"/>
      <c r="F11" s="30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110.25" hidden="1" customHeight="1" x14ac:dyDescent="0.3">
      <c r="A12" s="31"/>
      <c r="B12" s="29"/>
      <c r="C12" s="26"/>
      <c r="D12" s="30"/>
      <c r="E12" s="30"/>
      <c r="F12" s="30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98.25" hidden="1" customHeight="1" x14ac:dyDescent="0.3">
      <c r="A13" s="31"/>
      <c r="B13" s="29"/>
      <c r="C13" s="26"/>
      <c r="D13" s="30"/>
      <c r="E13" s="30"/>
      <c r="F13" s="30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27.5" hidden="1" customHeight="1" x14ac:dyDescent="0.3">
      <c r="A14" s="32"/>
      <c r="B14" s="29"/>
      <c r="C14" s="26"/>
      <c r="D14" s="30"/>
      <c r="E14" s="30"/>
      <c r="F14" s="30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130.5" hidden="1" customHeight="1" x14ac:dyDescent="0.3">
      <c r="A15" s="32"/>
      <c r="B15" s="29"/>
      <c r="C15" s="26"/>
      <c r="D15" s="30"/>
      <c r="E15" s="30"/>
      <c r="F15" s="30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95.25" hidden="1" customHeight="1" x14ac:dyDescent="0.3">
      <c r="A16" s="31"/>
      <c r="B16" s="29"/>
      <c r="C16" s="26"/>
      <c r="D16" s="30"/>
      <c r="E16" s="30"/>
      <c r="F16" s="30"/>
      <c r="G16" s="7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56.25" hidden="1" customHeight="1" x14ac:dyDescent="0.3">
      <c r="A17" s="28"/>
      <c r="B17" s="29"/>
      <c r="C17" s="26"/>
      <c r="D17" s="30"/>
      <c r="E17" s="30"/>
      <c r="F17" s="30"/>
      <c r="G17" s="7" t="s">
        <v>14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66" hidden="1" customHeight="1" x14ac:dyDescent="0.3">
      <c r="A18" s="31"/>
      <c r="B18" s="29"/>
      <c r="C18" s="26"/>
      <c r="D18" s="30"/>
      <c r="E18" s="30"/>
      <c r="F18" s="30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98.25" hidden="1" customHeight="1" x14ac:dyDescent="0.3">
      <c r="A19" s="31"/>
      <c r="B19" s="29"/>
      <c r="C19" s="26"/>
      <c r="D19" s="30"/>
      <c r="E19" s="30"/>
      <c r="F19" s="30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">
      <c r="A20" s="31"/>
      <c r="B20" s="29"/>
      <c r="C20" s="26"/>
      <c r="D20" s="30"/>
      <c r="E20" s="30"/>
      <c r="F20" s="30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72" hidden="1" customHeight="1" x14ac:dyDescent="0.3">
      <c r="A21" s="31"/>
      <c r="B21" s="29"/>
      <c r="C21" s="26"/>
      <c r="D21" s="30"/>
      <c r="E21" s="30"/>
      <c r="F21" s="30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99.75" hidden="1" customHeight="1" x14ac:dyDescent="0.3">
      <c r="A22" s="31"/>
      <c r="B22" s="29"/>
      <c r="C22" s="26"/>
      <c r="D22" s="30"/>
      <c r="E22" s="30"/>
      <c r="F22" s="30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58.25" hidden="1" customHeight="1" x14ac:dyDescent="0.3">
      <c r="A23" s="34"/>
      <c r="B23" s="33"/>
      <c r="C23" s="33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24.5" hidden="1" customHeight="1" x14ac:dyDescent="0.3">
      <c r="A24" s="34"/>
      <c r="B24" s="33"/>
      <c r="C24" s="33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3" customFormat="1" ht="108" hidden="1" customHeight="1" x14ac:dyDescent="0.3">
      <c r="A25" s="34"/>
      <c r="B25" s="33"/>
      <c r="C25" s="33"/>
      <c r="D25" s="35"/>
      <c r="E25" s="35"/>
      <c r="F25" s="35"/>
      <c r="G25" s="7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</row>
    <row r="26" spans="1:242" s="63" customFormat="1" ht="39" customHeight="1" x14ac:dyDescent="0.3">
      <c r="A26" s="114" t="s">
        <v>74</v>
      </c>
      <c r="B26" s="101" t="s">
        <v>76</v>
      </c>
      <c r="C26" s="101"/>
      <c r="D26" s="102">
        <f>SUM(D27+D29+D38)</f>
        <v>43000</v>
      </c>
      <c r="E26" s="102">
        <f>SUM(E27+E29+E38)</f>
        <v>43000</v>
      </c>
      <c r="F26" s="102">
        <f>SUM(F27+F29+F38)</f>
        <v>43000</v>
      </c>
    </row>
    <row r="27" spans="1:242" s="66" customFormat="1" ht="39.75" customHeight="1" x14ac:dyDescent="0.3">
      <c r="A27" s="89" t="s">
        <v>75</v>
      </c>
      <c r="B27" s="75" t="s">
        <v>134</v>
      </c>
      <c r="C27" s="75"/>
      <c r="D27" s="78">
        <f>SUM(D28)</f>
        <v>5000</v>
      </c>
      <c r="E27" s="78">
        <v>5000</v>
      </c>
      <c r="F27" s="78">
        <v>5000</v>
      </c>
    </row>
    <row r="28" spans="1:242" s="3" customFormat="1" ht="62.25" customHeight="1" x14ac:dyDescent="0.3">
      <c r="A28" s="90" t="s">
        <v>124</v>
      </c>
      <c r="B28" s="29" t="s">
        <v>77</v>
      </c>
      <c r="C28" s="29" t="s">
        <v>8</v>
      </c>
      <c r="D28" s="40">
        <v>5000</v>
      </c>
      <c r="E28" s="40">
        <v>5000</v>
      </c>
      <c r="F28" s="40">
        <v>5000</v>
      </c>
      <c r="G28" s="7"/>
      <c r="H28" s="7"/>
      <c r="I28" s="7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</row>
    <row r="29" spans="1:242" s="66" customFormat="1" ht="38.25" customHeight="1" x14ac:dyDescent="0.3">
      <c r="A29" s="89" t="s">
        <v>31</v>
      </c>
      <c r="B29" s="75" t="s">
        <v>138</v>
      </c>
      <c r="C29" s="75"/>
      <c r="D29" s="78">
        <v>8000</v>
      </c>
      <c r="E29" s="78">
        <f>E37</f>
        <v>8000</v>
      </c>
      <c r="F29" s="78">
        <f>F37</f>
        <v>8000</v>
      </c>
    </row>
    <row r="30" spans="1:242" s="3" customFormat="1" ht="150.75" hidden="1" customHeight="1" x14ac:dyDescent="0.3">
      <c r="A30" s="28"/>
      <c r="B30" s="29"/>
      <c r="C30" s="29"/>
      <c r="D30" s="40"/>
      <c r="E30" s="40"/>
      <c r="F30" s="40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32.75" hidden="1" customHeight="1" x14ac:dyDescent="0.3">
      <c r="A31" s="28"/>
      <c r="B31" s="29"/>
      <c r="C31" s="29"/>
      <c r="D31" s="40"/>
      <c r="E31" s="40"/>
      <c r="F31" s="40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124.5" hidden="1" customHeight="1" x14ac:dyDescent="0.3">
      <c r="A32" s="28"/>
      <c r="B32" s="54"/>
      <c r="C32" s="54"/>
      <c r="D32" s="42"/>
      <c r="E32" s="42"/>
      <c r="F32" s="42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77.25" hidden="1" customHeight="1" x14ac:dyDescent="0.3">
      <c r="A33" s="44"/>
      <c r="B33" s="29"/>
      <c r="C33" s="29"/>
      <c r="D33" s="40"/>
      <c r="E33" s="40"/>
      <c r="F33" s="40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8.5" hidden="1" customHeight="1" x14ac:dyDescent="0.3">
      <c r="A34" s="44"/>
      <c r="B34" s="45"/>
      <c r="C34" s="45"/>
      <c r="D34" s="43"/>
      <c r="E34" s="43"/>
      <c r="F34" s="43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83.25" hidden="1" customHeight="1" x14ac:dyDescent="0.3">
      <c r="A35" s="53"/>
      <c r="B35" s="29"/>
      <c r="C35" s="29"/>
      <c r="D35" s="40"/>
      <c r="E35" s="40"/>
      <c r="F35" s="40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75" hidden="1" customHeight="1" x14ac:dyDescent="0.3">
      <c r="A36" s="28"/>
      <c r="B36" s="29"/>
      <c r="C36" s="29"/>
      <c r="D36" s="40"/>
      <c r="E36" s="40"/>
      <c r="F36" s="40"/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3" customFormat="1" ht="28.5" customHeight="1" x14ac:dyDescent="0.3">
      <c r="A37" s="90" t="s">
        <v>32</v>
      </c>
      <c r="B37" s="29" t="s">
        <v>78</v>
      </c>
      <c r="C37" s="29" t="s">
        <v>30</v>
      </c>
      <c r="D37" s="40">
        <v>8000</v>
      </c>
      <c r="E37" s="40">
        <v>8000</v>
      </c>
      <c r="F37" s="40">
        <v>8000</v>
      </c>
      <c r="G37" s="7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</row>
    <row r="38" spans="1:242" s="66" customFormat="1" ht="38.25" customHeight="1" x14ac:dyDescent="0.3">
      <c r="A38" s="74" t="s">
        <v>33</v>
      </c>
      <c r="B38" s="75" t="s">
        <v>137</v>
      </c>
      <c r="C38" s="75"/>
      <c r="D38" s="78">
        <v>30000</v>
      </c>
      <c r="E38" s="78">
        <v>30000</v>
      </c>
      <c r="F38" s="78">
        <v>30000</v>
      </c>
    </row>
    <row r="39" spans="1:242" s="3" customFormat="1" ht="39.75" customHeight="1" x14ac:dyDescent="0.3">
      <c r="A39" s="31" t="s">
        <v>49</v>
      </c>
      <c r="B39" s="26" t="s">
        <v>79</v>
      </c>
      <c r="C39" s="26" t="s">
        <v>8</v>
      </c>
      <c r="D39" s="30">
        <v>30000</v>
      </c>
      <c r="E39" s="30">
        <v>30000</v>
      </c>
      <c r="F39" s="30">
        <v>30000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3" customFormat="1" ht="39.75" customHeight="1" x14ac:dyDescent="0.3">
      <c r="A40" s="111" t="s">
        <v>55</v>
      </c>
      <c r="B40" s="112" t="s">
        <v>54</v>
      </c>
      <c r="C40" s="112"/>
      <c r="D40" s="113">
        <f>SUM(D41+D47)</f>
        <v>400000</v>
      </c>
      <c r="E40" s="113">
        <f>SUM(E47+E41)</f>
        <v>400000</v>
      </c>
      <c r="F40" s="113">
        <f>SUM(F47+F41)</f>
        <v>400000</v>
      </c>
      <c r="G40" s="7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</row>
    <row r="41" spans="1:242" s="66" customFormat="1" ht="28.5" customHeight="1" x14ac:dyDescent="0.3">
      <c r="A41" s="82" t="s">
        <v>112</v>
      </c>
      <c r="B41" s="83" t="s">
        <v>136</v>
      </c>
      <c r="C41" s="83"/>
      <c r="D41" s="85">
        <f t="shared" ref="D41:F41" si="0">D42</f>
        <v>50000</v>
      </c>
      <c r="E41" s="85">
        <f t="shared" si="0"/>
        <v>50000</v>
      </c>
      <c r="F41" s="85">
        <f t="shared" si="0"/>
        <v>50000</v>
      </c>
    </row>
    <row r="42" spans="1:242" s="3" customFormat="1" ht="42.75" customHeight="1" x14ac:dyDescent="0.3">
      <c r="A42" s="53" t="s">
        <v>34</v>
      </c>
      <c r="B42" s="54" t="s">
        <v>80</v>
      </c>
      <c r="C42" s="54" t="s">
        <v>8</v>
      </c>
      <c r="D42" s="42">
        <v>50000</v>
      </c>
      <c r="E42" s="42">
        <v>50000</v>
      </c>
      <c r="F42" s="42">
        <v>50000</v>
      </c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11" hidden="1" customHeight="1" x14ac:dyDescent="0.3">
      <c r="A43" s="53"/>
      <c r="B43" s="54"/>
      <c r="C43" s="54"/>
      <c r="D43" s="42"/>
      <c r="E43" s="42"/>
      <c r="F43" s="42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108" hidden="1" customHeight="1" x14ac:dyDescent="0.3">
      <c r="A44" s="53"/>
      <c r="B44" s="54"/>
      <c r="C44" s="54"/>
      <c r="D44" s="42"/>
      <c r="E44" s="42"/>
      <c r="F44" s="42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54.75" hidden="1" customHeight="1" x14ac:dyDescent="0.3">
      <c r="A45" s="53"/>
      <c r="B45" s="54"/>
      <c r="C45" s="54"/>
      <c r="D45" s="42"/>
      <c r="E45" s="42"/>
      <c r="F45" s="42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3" customFormat="1" ht="62.25" hidden="1" customHeight="1" x14ac:dyDescent="0.3">
      <c r="A46" s="53"/>
      <c r="B46" s="54"/>
      <c r="C46" s="54"/>
      <c r="D46" s="42"/>
      <c r="E46" s="42"/>
      <c r="F46" s="42"/>
      <c r="G46" s="7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</row>
    <row r="47" spans="1:242" s="66" customFormat="1" ht="43.5" customHeight="1" x14ac:dyDescent="0.3">
      <c r="A47" s="82" t="s">
        <v>48</v>
      </c>
      <c r="B47" s="83" t="s">
        <v>81</v>
      </c>
      <c r="C47" s="83"/>
      <c r="D47" s="85">
        <v>350000</v>
      </c>
      <c r="E47" s="85">
        <v>350000</v>
      </c>
      <c r="F47" s="85">
        <v>350000</v>
      </c>
    </row>
    <row r="48" spans="1:242" s="3" customFormat="1" ht="43.5" customHeight="1" x14ac:dyDescent="0.3">
      <c r="A48" s="38" t="s">
        <v>47</v>
      </c>
      <c r="B48" s="36" t="s">
        <v>82</v>
      </c>
      <c r="C48" s="36" t="s">
        <v>8</v>
      </c>
      <c r="D48" s="37">
        <v>350000</v>
      </c>
      <c r="E48" s="37">
        <v>350000</v>
      </c>
      <c r="F48" s="37">
        <v>350000</v>
      </c>
      <c r="G48" s="7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</row>
    <row r="49" spans="1:242" s="62" customFormat="1" ht="43.5" customHeight="1" x14ac:dyDescent="0.3">
      <c r="A49" s="61" t="s">
        <v>165</v>
      </c>
      <c r="B49" s="46" t="s">
        <v>57</v>
      </c>
      <c r="C49" s="46"/>
      <c r="D49" s="47">
        <f>SUM(D50)</f>
        <v>57796.18</v>
      </c>
      <c r="E49" s="47">
        <f>SUM(E50)</f>
        <v>13700</v>
      </c>
      <c r="F49" s="47">
        <f>SUM(F50)</f>
        <v>10000</v>
      </c>
    </row>
    <row r="50" spans="1:242" s="63" customFormat="1" ht="43.5" customHeight="1" x14ac:dyDescent="0.3">
      <c r="A50" s="111" t="s">
        <v>56</v>
      </c>
      <c r="B50" s="112" t="s">
        <v>58</v>
      </c>
      <c r="C50" s="112"/>
      <c r="D50" s="113">
        <f>SUM(D51)</f>
        <v>57796.18</v>
      </c>
      <c r="E50" s="113">
        <f>SUM(E51)</f>
        <v>13700</v>
      </c>
      <c r="F50" s="113">
        <v>10000</v>
      </c>
    </row>
    <row r="51" spans="1:242" s="66" customFormat="1" ht="41.25" customHeight="1" x14ac:dyDescent="0.3">
      <c r="A51" s="77" t="s">
        <v>52</v>
      </c>
      <c r="B51" s="75" t="s">
        <v>135</v>
      </c>
      <c r="C51" s="75"/>
      <c r="D51" s="88">
        <f>SUM(D56:D57)</f>
        <v>57796.18</v>
      </c>
      <c r="E51" s="88">
        <f>SUM(E56:E57)</f>
        <v>13700</v>
      </c>
      <c r="F51" s="88">
        <f>SUM(F56)</f>
        <v>10000</v>
      </c>
      <c r="H51" s="67"/>
    </row>
    <row r="52" spans="1:242" s="3" customFormat="1" ht="94.5" hidden="1" customHeight="1" x14ac:dyDescent="0.3">
      <c r="A52" s="31" t="s">
        <v>13</v>
      </c>
      <c r="B52" s="26" t="s">
        <v>2</v>
      </c>
      <c r="C52" s="26" t="s">
        <v>0</v>
      </c>
      <c r="D52" s="30"/>
      <c r="E52" s="30"/>
      <c r="F52" s="30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54" hidden="1" customHeight="1" x14ac:dyDescent="0.3">
      <c r="A53" s="31" t="s">
        <v>22</v>
      </c>
      <c r="B53" s="26" t="s">
        <v>2</v>
      </c>
      <c r="C53" s="26" t="s">
        <v>23</v>
      </c>
      <c r="D53" s="30"/>
      <c r="E53" s="30"/>
      <c r="F53" s="30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7.5" hidden="1" customHeight="1" x14ac:dyDescent="0.3">
      <c r="A54" s="31" t="s">
        <v>18</v>
      </c>
      <c r="B54" s="26" t="s">
        <v>2</v>
      </c>
      <c r="C54" s="26" t="s">
        <v>0</v>
      </c>
      <c r="D54" s="30"/>
      <c r="E54" s="30"/>
      <c r="F54" s="30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64.5" hidden="1" customHeight="1" x14ac:dyDescent="0.3">
      <c r="A55" s="31" t="s">
        <v>19</v>
      </c>
      <c r="B55" s="26" t="s">
        <v>2</v>
      </c>
      <c r="C55" s="26" t="s">
        <v>0</v>
      </c>
      <c r="D55" s="30"/>
      <c r="E55" s="30"/>
      <c r="F55" s="30"/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1.5" customHeight="1" x14ac:dyDescent="0.3">
      <c r="A56" s="32" t="s">
        <v>35</v>
      </c>
      <c r="B56" s="26" t="s">
        <v>59</v>
      </c>
      <c r="C56" s="26" t="s">
        <v>8</v>
      </c>
      <c r="D56" s="30">
        <v>14000</v>
      </c>
      <c r="E56" s="30">
        <v>10000</v>
      </c>
      <c r="F56" s="30">
        <v>10000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61.5" customHeight="1" x14ac:dyDescent="0.3">
      <c r="A57" s="32" t="s">
        <v>50</v>
      </c>
      <c r="B57" s="26" t="s">
        <v>60</v>
      </c>
      <c r="C57" s="26" t="s">
        <v>8</v>
      </c>
      <c r="D57" s="30">
        <v>43796.18</v>
      </c>
      <c r="E57" s="30">
        <v>3700</v>
      </c>
      <c r="F57" s="30">
        <v>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3" customFormat="1" ht="42.75" customHeight="1" x14ac:dyDescent="0.3">
      <c r="A58" s="60" t="s">
        <v>142</v>
      </c>
      <c r="B58" s="24" t="s">
        <v>62</v>
      </c>
      <c r="C58" s="39"/>
      <c r="D58" s="25">
        <f>D60</f>
        <v>150000</v>
      </c>
      <c r="E58" s="25">
        <f>E60</f>
        <v>150000</v>
      </c>
      <c r="F58" s="25">
        <f>F60</f>
        <v>150000</v>
      </c>
      <c r="G58" s="7"/>
      <c r="H58" s="6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</row>
    <row r="59" spans="1:242" s="63" customFormat="1" ht="58.5" customHeight="1" x14ac:dyDescent="0.3">
      <c r="A59" s="108" t="s">
        <v>98</v>
      </c>
      <c r="B59" s="109" t="s">
        <v>63</v>
      </c>
      <c r="C59" s="101"/>
      <c r="D59" s="110">
        <v>150000</v>
      </c>
      <c r="E59" s="110">
        <v>150000</v>
      </c>
      <c r="F59" s="110">
        <v>150000</v>
      </c>
      <c r="H59" s="64"/>
    </row>
    <row r="60" spans="1:242" s="66" customFormat="1" ht="42.75" customHeight="1" x14ac:dyDescent="0.3">
      <c r="A60" s="74" t="s">
        <v>36</v>
      </c>
      <c r="B60" s="75" t="s">
        <v>64</v>
      </c>
      <c r="C60" s="75"/>
      <c r="D60" s="78">
        <v>150000</v>
      </c>
      <c r="E60" s="78">
        <f t="shared" ref="E60:F60" si="1">E61</f>
        <v>150000</v>
      </c>
      <c r="F60" s="78">
        <f t="shared" si="1"/>
        <v>150000</v>
      </c>
      <c r="H60" s="67"/>
    </row>
    <row r="61" spans="1:242" s="3" customFormat="1" ht="69.75" customHeight="1" x14ac:dyDescent="0.3">
      <c r="A61" s="31" t="s">
        <v>139</v>
      </c>
      <c r="B61" s="26" t="s">
        <v>94</v>
      </c>
      <c r="C61" s="26" t="s">
        <v>8</v>
      </c>
      <c r="D61" s="30">
        <v>150000</v>
      </c>
      <c r="E61" s="30">
        <v>150000</v>
      </c>
      <c r="F61" s="30">
        <v>150000</v>
      </c>
      <c r="G61" s="7"/>
      <c r="H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 s="3" customFormat="1" ht="45" customHeight="1" x14ac:dyDescent="0.3">
      <c r="A62" s="59" t="s">
        <v>141</v>
      </c>
      <c r="B62" s="24" t="s">
        <v>65</v>
      </c>
      <c r="C62" s="39"/>
      <c r="D62" s="25">
        <f>SUM(D64+D67+D76)</f>
        <v>2122328.41</v>
      </c>
      <c r="E62" s="25">
        <f>SUM(E64+E67+E76)</f>
        <v>1469643.89</v>
      </c>
      <c r="F62" s="25">
        <f>SUM(F64+F67+F76)</f>
        <v>1217524.8899999999</v>
      </c>
      <c r="G62" s="7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3" customFormat="1" ht="89.25" hidden="1" customHeight="1" x14ac:dyDescent="0.3">
      <c r="A63" s="28" t="s">
        <v>20</v>
      </c>
      <c r="B63" s="29" t="s">
        <v>2</v>
      </c>
      <c r="C63" s="29" t="s">
        <v>3</v>
      </c>
      <c r="D63" s="40"/>
      <c r="E63" s="40"/>
      <c r="F63" s="40"/>
      <c r="G63" s="8"/>
      <c r="H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63" customFormat="1" ht="51" customHeight="1" x14ac:dyDescent="0.3">
      <c r="A64" s="97" t="s">
        <v>99</v>
      </c>
      <c r="B64" s="101" t="s">
        <v>66</v>
      </c>
      <c r="C64" s="101"/>
      <c r="D64" s="102">
        <f t="shared" ref="D64:F65" si="2">SUM(D65)</f>
        <v>1346240.74</v>
      </c>
      <c r="E64" s="102">
        <f t="shared" si="2"/>
        <v>1229081.74</v>
      </c>
      <c r="F64" s="102">
        <f t="shared" si="2"/>
        <v>953962.74</v>
      </c>
      <c r="G64" s="68"/>
      <c r="H64" s="64"/>
    </row>
    <row r="65" spans="1:242" s="66" customFormat="1" ht="31.5" customHeight="1" x14ac:dyDescent="0.3">
      <c r="A65" s="77" t="s">
        <v>37</v>
      </c>
      <c r="B65" s="75" t="s">
        <v>67</v>
      </c>
      <c r="C65" s="79"/>
      <c r="D65" s="78">
        <f t="shared" si="2"/>
        <v>1346240.74</v>
      </c>
      <c r="E65" s="78">
        <f t="shared" si="2"/>
        <v>1229081.74</v>
      </c>
      <c r="F65" s="78">
        <f t="shared" si="2"/>
        <v>953962.74</v>
      </c>
      <c r="H65" s="67"/>
    </row>
    <row r="66" spans="1:242" s="3" customFormat="1" ht="42" customHeight="1" x14ac:dyDescent="0.3">
      <c r="A66" s="80" t="s">
        <v>38</v>
      </c>
      <c r="B66" s="45" t="s">
        <v>87</v>
      </c>
      <c r="C66" s="81" t="s">
        <v>8</v>
      </c>
      <c r="D66" s="41">
        <v>1346240.74</v>
      </c>
      <c r="E66" s="41">
        <v>1229081.74</v>
      </c>
      <c r="F66" s="41">
        <v>953962.74</v>
      </c>
      <c r="G66" s="7"/>
      <c r="H66" s="6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</row>
    <row r="67" spans="1:242" s="63" customFormat="1" ht="42" customHeight="1" x14ac:dyDescent="0.3">
      <c r="A67" s="104" t="s">
        <v>100</v>
      </c>
      <c r="B67" s="105" t="s">
        <v>68</v>
      </c>
      <c r="C67" s="106"/>
      <c r="D67" s="107">
        <v>5000</v>
      </c>
      <c r="E67" s="107">
        <f>SUM(E68)</f>
        <v>5000</v>
      </c>
      <c r="F67" s="107">
        <f>SUM(F68)</f>
        <v>5000</v>
      </c>
      <c r="H67" s="64"/>
    </row>
    <row r="68" spans="1:242" s="66" customFormat="1" ht="27.75" customHeight="1" x14ac:dyDescent="0.3">
      <c r="A68" s="82" t="s">
        <v>39</v>
      </c>
      <c r="B68" s="83" t="s">
        <v>69</v>
      </c>
      <c r="C68" s="84"/>
      <c r="D68" s="85">
        <v>5000</v>
      </c>
      <c r="E68" s="85">
        <f>E71</f>
        <v>5000</v>
      </c>
      <c r="F68" s="85">
        <f>F71</f>
        <v>5000</v>
      </c>
      <c r="H68" s="67"/>
    </row>
    <row r="69" spans="1:242" s="3" customFormat="1" ht="86.25" hidden="1" customHeight="1" x14ac:dyDescent="0.3">
      <c r="A69" s="53"/>
      <c r="B69" s="54"/>
      <c r="C69" s="86"/>
      <c r="D69" s="42"/>
      <c r="E69" s="42"/>
      <c r="F69" s="42"/>
      <c r="G69" s="7"/>
      <c r="H69" s="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 s="3" customFormat="1" ht="54.75" hidden="1" customHeight="1" x14ac:dyDescent="0.3">
      <c r="A70" s="53"/>
      <c r="B70" s="54"/>
      <c r="C70" s="87"/>
      <c r="D70" s="42"/>
      <c r="E70" s="42"/>
      <c r="F70" s="42"/>
      <c r="G70" s="7"/>
      <c r="H70" s="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s="3" customFormat="1" ht="46.5" customHeight="1" x14ac:dyDescent="0.3">
      <c r="A71" s="28" t="s">
        <v>140</v>
      </c>
      <c r="B71" s="29" t="s">
        <v>88</v>
      </c>
      <c r="C71" s="29" t="s">
        <v>8</v>
      </c>
      <c r="D71" s="40">
        <v>5000</v>
      </c>
      <c r="E71" s="40">
        <v>5000</v>
      </c>
      <c r="F71" s="40">
        <v>5000</v>
      </c>
      <c r="G71" s="7"/>
      <c r="H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s="3" customFormat="1" ht="61.5" hidden="1" customHeight="1" x14ac:dyDescent="0.3">
      <c r="A72" s="28"/>
      <c r="B72" s="29"/>
      <c r="C72" s="29"/>
      <c r="D72" s="40"/>
      <c r="E72" s="40"/>
      <c r="F72" s="40"/>
      <c r="G72" s="7"/>
      <c r="H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s="3" customFormat="1" ht="60.75" hidden="1" customHeight="1" x14ac:dyDescent="0.3">
      <c r="A73" s="28"/>
      <c r="B73" s="29"/>
      <c r="C73" s="29"/>
      <c r="D73" s="40"/>
      <c r="E73" s="40"/>
      <c r="F73" s="40"/>
      <c r="G73" s="7"/>
      <c r="H73" s="6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1:242" s="3" customFormat="1" ht="60" hidden="1" customHeight="1" x14ac:dyDescent="0.3">
      <c r="A74" s="28"/>
      <c r="B74" s="29"/>
      <c r="C74" s="29"/>
      <c r="D74" s="40"/>
      <c r="E74" s="40"/>
      <c r="F74" s="40"/>
      <c r="G74" s="7"/>
      <c r="H74" s="6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1:242" s="3" customFormat="1" ht="75" hidden="1" customHeight="1" x14ac:dyDescent="0.3">
      <c r="A75" s="28"/>
      <c r="B75" s="29"/>
      <c r="C75" s="86"/>
      <c r="D75" s="40"/>
      <c r="E75" s="40"/>
      <c r="F75" s="40"/>
      <c r="G75" s="7"/>
      <c r="H75" s="6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</row>
    <row r="76" spans="1:242" s="63" customFormat="1" ht="46.5" customHeight="1" x14ac:dyDescent="0.3">
      <c r="A76" s="97" t="s">
        <v>101</v>
      </c>
      <c r="B76" s="101" t="s">
        <v>89</v>
      </c>
      <c r="C76" s="103"/>
      <c r="D76" s="102">
        <f t="shared" ref="D76:F77" si="3">SUM(D77)</f>
        <v>771087.67</v>
      </c>
      <c r="E76" s="102">
        <f t="shared" si="3"/>
        <v>235562.15</v>
      </c>
      <c r="F76" s="102">
        <f t="shared" si="3"/>
        <v>258562.15</v>
      </c>
      <c r="H76" s="64"/>
    </row>
    <row r="77" spans="1:242" s="66" customFormat="1" ht="46.5" customHeight="1" x14ac:dyDescent="0.3">
      <c r="A77" s="77" t="s">
        <v>123</v>
      </c>
      <c r="B77" s="75" t="s">
        <v>90</v>
      </c>
      <c r="C77" s="79"/>
      <c r="D77" s="78">
        <f t="shared" si="3"/>
        <v>771087.67</v>
      </c>
      <c r="E77" s="78">
        <f t="shared" si="3"/>
        <v>235562.15</v>
      </c>
      <c r="F77" s="78">
        <f t="shared" si="3"/>
        <v>258562.15</v>
      </c>
      <c r="H77" s="67"/>
    </row>
    <row r="78" spans="1:242" s="3" customFormat="1" ht="51.75" customHeight="1" x14ac:dyDescent="0.3">
      <c r="A78" s="34" t="s">
        <v>40</v>
      </c>
      <c r="B78" s="33" t="s">
        <v>91</v>
      </c>
      <c r="C78" s="33" t="s">
        <v>8</v>
      </c>
      <c r="D78" s="43">
        <v>771087.67</v>
      </c>
      <c r="E78" s="43">
        <v>235562.15</v>
      </c>
      <c r="F78" s="43">
        <v>258562.15</v>
      </c>
      <c r="G78" s="7"/>
      <c r="H78" s="6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</row>
    <row r="79" spans="1:242" s="3" customFormat="1" ht="64.5" customHeight="1" x14ac:dyDescent="0.3">
      <c r="A79" s="119" t="s">
        <v>149</v>
      </c>
      <c r="B79" s="116" t="s">
        <v>151</v>
      </c>
      <c r="C79" s="117"/>
      <c r="D79" s="118">
        <f>SUM(D80)</f>
        <v>519639.77</v>
      </c>
      <c r="E79" s="118">
        <v>0</v>
      </c>
      <c r="F79" s="118">
        <v>0</v>
      </c>
      <c r="G79" s="7"/>
      <c r="H79" s="6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</row>
    <row r="80" spans="1:242" s="3" customFormat="1" ht="56.25" customHeight="1" x14ac:dyDescent="0.3">
      <c r="A80" s="115" t="s">
        <v>160</v>
      </c>
      <c r="B80" s="29" t="s">
        <v>152</v>
      </c>
      <c r="C80" s="29"/>
      <c r="D80" s="40">
        <f>SUM(D81)</f>
        <v>519639.77</v>
      </c>
      <c r="E80" s="40">
        <v>0</v>
      </c>
      <c r="F80" s="40">
        <v>0</v>
      </c>
      <c r="G80" s="7"/>
      <c r="H80" s="6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</row>
    <row r="81" spans="1:242" s="3" customFormat="1" ht="43.5" customHeight="1" x14ac:dyDescent="0.3">
      <c r="A81" s="77" t="s">
        <v>159</v>
      </c>
      <c r="B81" s="29" t="s">
        <v>153</v>
      </c>
      <c r="C81" s="29"/>
      <c r="D81" s="40">
        <f>SUM(D82:D83)</f>
        <v>519639.77</v>
      </c>
      <c r="E81" s="40">
        <v>0</v>
      </c>
      <c r="F81" s="40">
        <v>0</v>
      </c>
      <c r="G81" s="7"/>
      <c r="H81" s="6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</row>
    <row r="82" spans="1:242" s="3" customFormat="1" ht="40.5" customHeight="1" x14ac:dyDescent="0.3">
      <c r="A82" s="28" t="s">
        <v>158</v>
      </c>
      <c r="B82" s="29" t="s">
        <v>154</v>
      </c>
      <c r="C82" s="29" t="s">
        <v>8</v>
      </c>
      <c r="D82" s="40">
        <v>500000</v>
      </c>
      <c r="E82" s="40">
        <v>0</v>
      </c>
      <c r="F82" s="40">
        <v>0</v>
      </c>
      <c r="G82" s="7"/>
      <c r="H82" s="6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</row>
    <row r="83" spans="1:242" s="3" customFormat="1" ht="48" customHeight="1" x14ac:dyDescent="0.3">
      <c r="A83" s="50" t="s">
        <v>150</v>
      </c>
      <c r="B83" s="29" t="s">
        <v>155</v>
      </c>
      <c r="C83" s="29" t="s">
        <v>8</v>
      </c>
      <c r="D83" s="52">
        <v>19639.77</v>
      </c>
      <c r="E83" s="52">
        <v>0</v>
      </c>
      <c r="F83" s="52">
        <v>0</v>
      </c>
      <c r="G83" s="7"/>
      <c r="H83" s="6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</row>
    <row r="84" spans="1:242" ht="93" customHeight="1" x14ac:dyDescent="0.3">
      <c r="A84" s="61" t="s">
        <v>148</v>
      </c>
      <c r="B84" s="46" t="s">
        <v>70</v>
      </c>
      <c r="C84" s="46"/>
      <c r="D84" s="47">
        <f>SUM(D87+D94+D99)</f>
        <v>12564171.129999999</v>
      </c>
      <c r="E84" s="47">
        <f>SUM(E87+E94)</f>
        <v>3205109</v>
      </c>
      <c r="F84" s="47">
        <f>SUM(F87+F94)</f>
        <v>3205109</v>
      </c>
      <c r="H84" s="6"/>
    </row>
    <row r="85" spans="1:242" ht="45.75" hidden="1" customHeight="1" x14ac:dyDescent="0.3">
      <c r="A85" s="38" t="s">
        <v>12</v>
      </c>
      <c r="B85" s="36" t="s">
        <v>1</v>
      </c>
      <c r="C85" s="36" t="s">
        <v>4</v>
      </c>
      <c r="D85" s="42"/>
      <c r="E85" s="42"/>
      <c r="F85" s="42"/>
      <c r="H85" s="6"/>
    </row>
    <row r="86" spans="1:242" ht="8.25" hidden="1" customHeight="1" x14ac:dyDescent="0.3">
      <c r="A86" s="38" t="s">
        <v>21</v>
      </c>
      <c r="B86" s="36" t="s">
        <v>1</v>
      </c>
      <c r="C86" s="36" t="s">
        <v>9</v>
      </c>
      <c r="D86" s="42"/>
      <c r="E86" s="42"/>
      <c r="F86" s="42"/>
      <c r="H86" s="6"/>
    </row>
    <row r="87" spans="1:242" s="63" customFormat="1" ht="42" customHeight="1" x14ac:dyDescent="0.3">
      <c r="A87" s="94" t="s">
        <v>51</v>
      </c>
      <c r="B87" s="95" t="s">
        <v>71</v>
      </c>
      <c r="C87" s="95"/>
      <c r="D87" s="96">
        <f>SUM(D88)</f>
        <v>4517169.13</v>
      </c>
      <c r="E87" s="96">
        <f>SUM(E89:E91)</f>
        <v>3135109</v>
      </c>
      <c r="F87" s="96">
        <f>SUM(F88)</f>
        <v>3135109</v>
      </c>
      <c r="H87" s="64"/>
    </row>
    <row r="88" spans="1:242" s="65" customFormat="1" ht="43.5" customHeight="1" x14ac:dyDescent="0.3">
      <c r="A88" s="77" t="s">
        <v>116</v>
      </c>
      <c r="B88" s="75" t="s">
        <v>72</v>
      </c>
      <c r="C88" s="75"/>
      <c r="D88" s="78">
        <f>SUM(D89:D93)</f>
        <v>4517169.13</v>
      </c>
      <c r="E88" s="78">
        <f>SUM(E89:E93)</f>
        <v>3135109</v>
      </c>
      <c r="F88" s="78">
        <f>SUM(F89:F93)</f>
        <v>3135109</v>
      </c>
    </row>
    <row r="89" spans="1:242" s="5" customFormat="1" ht="105" customHeight="1" x14ac:dyDescent="0.3">
      <c r="A89" s="34" t="s">
        <v>118</v>
      </c>
      <c r="B89" s="33" t="s">
        <v>113</v>
      </c>
      <c r="C89" s="33" t="s">
        <v>7</v>
      </c>
      <c r="D89" s="35">
        <v>2176548</v>
      </c>
      <c r="E89" s="35">
        <v>2176548</v>
      </c>
      <c r="F89" s="35">
        <v>2176548</v>
      </c>
      <c r="G89" s="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pans="1:242" s="5" customFormat="1" ht="65.25" customHeight="1" x14ac:dyDescent="0.3">
      <c r="A90" s="34" t="s">
        <v>117</v>
      </c>
      <c r="B90" s="26" t="s">
        <v>114</v>
      </c>
      <c r="C90" s="26" t="s">
        <v>8</v>
      </c>
      <c r="D90" s="30">
        <v>1478230.13</v>
      </c>
      <c r="E90" s="30">
        <v>958561</v>
      </c>
      <c r="F90" s="30">
        <v>958561</v>
      </c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5" customFormat="1" ht="45.75" customHeight="1" x14ac:dyDescent="0.3">
      <c r="A91" s="34" t="s">
        <v>103</v>
      </c>
      <c r="B91" s="26" t="s">
        <v>115</v>
      </c>
      <c r="C91" s="26" t="s">
        <v>30</v>
      </c>
      <c r="D91" s="30">
        <v>2000</v>
      </c>
      <c r="E91" s="30">
        <v>0</v>
      </c>
      <c r="F91" s="30">
        <v>0</v>
      </c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64.5" customHeight="1" x14ac:dyDescent="0.3">
      <c r="A92" s="31" t="s">
        <v>166</v>
      </c>
      <c r="B92" s="26" t="s">
        <v>119</v>
      </c>
      <c r="C92" s="26" t="s">
        <v>7</v>
      </c>
      <c r="D92" s="30">
        <v>819420</v>
      </c>
      <c r="E92" s="30">
        <v>0</v>
      </c>
      <c r="F92" s="30">
        <v>0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5" customFormat="1" ht="108.75" customHeight="1" x14ac:dyDescent="0.3">
      <c r="A93" s="31" t="s">
        <v>167</v>
      </c>
      <c r="B93" s="26" t="s">
        <v>120</v>
      </c>
      <c r="C93" s="26" t="s">
        <v>7</v>
      </c>
      <c r="D93" s="30">
        <v>40971</v>
      </c>
      <c r="E93" s="30">
        <v>0</v>
      </c>
      <c r="F93" s="30">
        <v>0</v>
      </c>
      <c r="G93" s="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</row>
    <row r="94" spans="1:242" s="5" customFormat="1" ht="40.5" customHeight="1" x14ac:dyDescent="0.3">
      <c r="A94" s="97" t="s">
        <v>130</v>
      </c>
      <c r="B94" s="98" t="s">
        <v>127</v>
      </c>
      <c r="C94" s="99"/>
      <c r="D94" s="100">
        <f>SUM(D95)</f>
        <v>70000</v>
      </c>
      <c r="E94" s="100">
        <f>E95</f>
        <v>70000</v>
      </c>
      <c r="F94" s="100">
        <f>F95</f>
        <v>70000</v>
      </c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65" customFormat="1" ht="43.5" customHeight="1" x14ac:dyDescent="0.3">
      <c r="A95" s="74" t="s">
        <v>41</v>
      </c>
      <c r="B95" s="75" t="s">
        <v>121</v>
      </c>
      <c r="C95" s="75"/>
      <c r="D95" s="76">
        <f>SUM(D97)</f>
        <v>70000</v>
      </c>
      <c r="E95" s="76">
        <v>70000</v>
      </c>
      <c r="F95" s="76">
        <v>70000</v>
      </c>
    </row>
    <row r="96" spans="1:242" s="5" customFormat="1" ht="26.25" hidden="1" customHeight="1" x14ac:dyDescent="0.3">
      <c r="A96" s="34"/>
      <c r="B96" s="48"/>
      <c r="C96" s="48"/>
      <c r="D96" s="49"/>
      <c r="E96" s="49"/>
      <c r="F96" s="49"/>
      <c r="G96" s="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s="5" customFormat="1" ht="45" customHeight="1" x14ac:dyDescent="0.3">
      <c r="A97" s="34" t="s">
        <v>42</v>
      </c>
      <c r="B97" s="26" t="s">
        <v>122</v>
      </c>
      <c r="C97" s="48" t="s">
        <v>8</v>
      </c>
      <c r="D97" s="49">
        <v>70000</v>
      </c>
      <c r="E97" s="49">
        <v>70000</v>
      </c>
      <c r="F97" s="49">
        <v>70000</v>
      </c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44.25" hidden="1" customHeight="1" x14ac:dyDescent="0.3">
      <c r="A98" s="31"/>
      <c r="B98" s="26"/>
      <c r="C98" s="26"/>
      <c r="D98" s="30"/>
      <c r="E98" s="30"/>
      <c r="F98" s="30"/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52.5" customHeight="1" x14ac:dyDescent="0.3">
      <c r="A99" s="97" t="s">
        <v>129</v>
      </c>
      <c r="B99" s="101" t="s">
        <v>128</v>
      </c>
      <c r="C99" s="101"/>
      <c r="D99" s="102">
        <f>SUM(D100+D102)</f>
        <v>7977002</v>
      </c>
      <c r="E99" s="102">
        <v>0</v>
      </c>
      <c r="F99" s="102">
        <v>0</v>
      </c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52.5" customHeight="1" x14ac:dyDescent="0.3">
      <c r="A100" s="73" t="s">
        <v>144</v>
      </c>
      <c r="B100" s="29" t="s">
        <v>145</v>
      </c>
      <c r="C100" s="29"/>
      <c r="D100" s="30">
        <f>SUM(D101)</f>
        <v>707000</v>
      </c>
      <c r="E100" s="30">
        <v>0</v>
      </c>
      <c r="F100" s="30">
        <v>0</v>
      </c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46.5" customHeight="1" x14ac:dyDescent="0.3">
      <c r="A101" s="28" t="s">
        <v>157</v>
      </c>
      <c r="B101" s="29" t="s">
        <v>146</v>
      </c>
      <c r="C101" s="29" t="s">
        <v>8</v>
      </c>
      <c r="D101" s="30">
        <v>707000</v>
      </c>
      <c r="E101" s="30">
        <v>0</v>
      </c>
      <c r="F101" s="30">
        <v>0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38.25" customHeight="1" x14ac:dyDescent="0.3">
      <c r="A102" s="92" t="s">
        <v>131</v>
      </c>
      <c r="B102" s="26" t="s">
        <v>132</v>
      </c>
      <c r="C102" s="26"/>
      <c r="D102" s="30">
        <v>7270002</v>
      </c>
      <c r="E102" s="30">
        <v>0</v>
      </c>
      <c r="F102" s="30">
        <v>0</v>
      </c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60" customHeight="1" x14ac:dyDescent="0.3">
      <c r="A103" s="31" t="s">
        <v>156</v>
      </c>
      <c r="B103" s="26" t="s">
        <v>147</v>
      </c>
      <c r="C103" s="26" t="s">
        <v>8</v>
      </c>
      <c r="D103" s="30">
        <v>7270002</v>
      </c>
      <c r="E103" s="30">
        <v>0</v>
      </c>
      <c r="F103" s="30">
        <v>0</v>
      </c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5" customFormat="1" ht="58.5" customHeight="1" x14ac:dyDescent="0.3">
      <c r="A104" s="93" t="s">
        <v>125</v>
      </c>
      <c r="B104" s="72" t="s">
        <v>126</v>
      </c>
      <c r="C104" s="72"/>
      <c r="D104" s="27">
        <f>SUM(D105+D113+D119)</f>
        <v>8748169.2800000012</v>
      </c>
      <c r="E104" s="27">
        <f>SUM(E105+E113+E119)</f>
        <v>5764888.1099999994</v>
      </c>
      <c r="F104" s="27">
        <f>SUM(F105+F113+F119)</f>
        <v>5773688.1099999994</v>
      </c>
      <c r="G104" s="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5" customFormat="1" ht="33.75" customHeight="1" x14ac:dyDescent="0.3">
      <c r="A105" s="70" t="s">
        <v>44</v>
      </c>
      <c r="B105" s="26" t="s">
        <v>83</v>
      </c>
      <c r="C105" s="26"/>
      <c r="D105" s="27">
        <f>SUM(D106:D112)</f>
        <v>5630188.1100000003</v>
      </c>
      <c r="E105" s="27">
        <f>SUM(E106:E112)</f>
        <v>5530188.1099999994</v>
      </c>
      <c r="F105" s="27">
        <f>SUM(F106:F112)</f>
        <v>5530188.1099999994</v>
      </c>
      <c r="G105" s="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s="5" customFormat="1" ht="66.75" customHeight="1" x14ac:dyDescent="0.3">
      <c r="A106" s="31" t="s">
        <v>24</v>
      </c>
      <c r="B106" s="26" t="s">
        <v>95</v>
      </c>
      <c r="C106" s="26" t="s">
        <v>7</v>
      </c>
      <c r="D106" s="30">
        <v>884992.38</v>
      </c>
      <c r="E106" s="30">
        <v>853461</v>
      </c>
      <c r="F106" s="30">
        <v>853461</v>
      </c>
      <c r="G106" s="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s="5" customFormat="1" ht="70.5" customHeight="1" x14ac:dyDescent="0.3">
      <c r="A107" s="31" t="s">
        <v>26</v>
      </c>
      <c r="B107" s="26" t="s">
        <v>96</v>
      </c>
      <c r="C107" s="26" t="s">
        <v>7</v>
      </c>
      <c r="D107" s="30">
        <v>3379350.11</v>
      </c>
      <c r="E107" s="30">
        <v>3379350.11</v>
      </c>
      <c r="F107" s="30">
        <v>3379350.11</v>
      </c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s="5" customFormat="1" ht="54" customHeight="1" x14ac:dyDescent="0.3">
      <c r="A108" s="31" t="s">
        <v>27</v>
      </c>
      <c r="B108" s="26" t="s">
        <v>96</v>
      </c>
      <c r="C108" s="26" t="s">
        <v>8</v>
      </c>
      <c r="D108" s="30">
        <v>755250</v>
      </c>
      <c r="E108" s="30">
        <v>655250</v>
      </c>
      <c r="F108" s="30">
        <v>655250</v>
      </c>
      <c r="G108" s="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s="5" customFormat="1" ht="33" customHeight="1" x14ac:dyDescent="0.3">
      <c r="A109" s="31" t="s">
        <v>28</v>
      </c>
      <c r="B109" s="26" t="s">
        <v>97</v>
      </c>
      <c r="C109" s="26" t="s">
        <v>30</v>
      </c>
      <c r="D109" s="30">
        <v>68468.62</v>
      </c>
      <c r="E109" s="30">
        <v>100000</v>
      </c>
      <c r="F109" s="30">
        <v>100000</v>
      </c>
      <c r="G109" s="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s="5" customFormat="1" ht="61.5" customHeight="1" x14ac:dyDescent="0.3">
      <c r="A110" s="31" t="s">
        <v>73</v>
      </c>
      <c r="B110" s="26" t="s">
        <v>102</v>
      </c>
      <c r="C110" s="26" t="s">
        <v>29</v>
      </c>
      <c r="D110" s="30">
        <v>4283</v>
      </c>
      <c r="E110" s="30">
        <v>4283</v>
      </c>
      <c r="F110" s="30">
        <v>4283</v>
      </c>
      <c r="G110" s="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pans="1:242" s="5" customFormat="1" ht="33.75" customHeight="1" x14ac:dyDescent="0.3">
      <c r="A111" s="31" t="s">
        <v>61</v>
      </c>
      <c r="B111" s="26" t="s">
        <v>92</v>
      </c>
      <c r="C111" s="26" t="s">
        <v>43</v>
      </c>
      <c r="D111" s="30">
        <v>527844</v>
      </c>
      <c r="E111" s="30">
        <v>527844</v>
      </c>
      <c r="F111" s="30">
        <v>527844</v>
      </c>
      <c r="G111" s="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</row>
    <row r="112" spans="1:242" s="5" customFormat="1" ht="27.75" customHeight="1" x14ac:dyDescent="0.3">
      <c r="A112" s="31" t="s">
        <v>45</v>
      </c>
      <c r="B112" s="26" t="s">
        <v>93</v>
      </c>
      <c r="C112" s="26" t="s">
        <v>30</v>
      </c>
      <c r="D112" s="30">
        <v>10000</v>
      </c>
      <c r="E112" s="30">
        <v>10000</v>
      </c>
      <c r="F112" s="30">
        <v>10000</v>
      </c>
      <c r="G112" s="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</row>
    <row r="113" spans="1:242" s="5" customFormat="1" ht="34.5" customHeight="1" x14ac:dyDescent="0.3">
      <c r="A113" s="69" t="s">
        <v>104</v>
      </c>
      <c r="B113" s="72" t="s">
        <v>105</v>
      </c>
      <c r="C113" s="26"/>
      <c r="D113" s="27">
        <f>SUM(D114:D118)</f>
        <v>2885581.17</v>
      </c>
      <c r="E113" s="27">
        <v>0</v>
      </c>
      <c r="F113" s="27">
        <v>0</v>
      </c>
      <c r="G113" s="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</row>
    <row r="114" spans="1:242" s="5" customFormat="1" ht="164.25" customHeight="1" x14ac:dyDescent="0.3">
      <c r="A114" s="91" t="s">
        <v>133</v>
      </c>
      <c r="B114" s="26" t="s">
        <v>108</v>
      </c>
      <c r="C114" s="26" t="s">
        <v>8</v>
      </c>
      <c r="D114" s="30">
        <v>1854371.17</v>
      </c>
      <c r="E114" s="30">
        <v>0</v>
      </c>
      <c r="F114" s="30">
        <v>0</v>
      </c>
      <c r="G114" s="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</row>
    <row r="115" spans="1:242" s="5" customFormat="1" ht="136.5" customHeight="1" x14ac:dyDescent="0.3">
      <c r="A115" s="91" t="s">
        <v>162</v>
      </c>
      <c r="B115" s="26" t="s">
        <v>109</v>
      </c>
      <c r="C115" s="26" t="s">
        <v>8</v>
      </c>
      <c r="D115" s="30">
        <v>699595.73</v>
      </c>
      <c r="E115" s="30">
        <v>0</v>
      </c>
      <c r="F115" s="30">
        <v>0</v>
      </c>
      <c r="G115" s="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</row>
    <row r="116" spans="1:242" s="5" customFormat="1" ht="99.75" customHeight="1" x14ac:dyDescent="0.3">
      <c r="A116" s="91" t="s">
        <v>106</v>
      </c>
      <c r="B116" s="26" t="s">
        <v>110</v>
      </c>
      <c r="C116" s="26" t="s">
        <v>8</v>
      </c>
      <c r="D116" s="30">
        <v>148614.26999999999</v>
      </c>
      <c r="E116" s="30">
        <v>0</v>
      </c>
      <c r="F116" s="30">
        <v>0</v>
      </c>
      <c r="G116" s="9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</row>
    <row r="117" spans="1:242" s="5" customFormat="1" ht="50.25" customHeight="1" x14ac:dyDescent="0.3">
      <c r="A117" s="91" t="s">
        <v>107</v>
      </c>
      <c r="B117" s="26" t="s">
        <v>111</v>
      </c>
      <c r="C117" s="26" t="s">
        <v>8</v>
      </c>
      <c r="D117" s="30">
        <v>83000</v>
      </c>
      <c r="E117" s="30">
        <v>0</v>
      </c>
      <c r="F117" s="30">
        <v>0</v>
      </c>
      <c r="G117" s="9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</row>
    <row r="118" spans="1:242" s="5" customFormat="1" ht="50.25" customHeight="1" x14ac:dyDescent="0.3">
      <c r="A118" s="91" t="s">
        <v>163</v>
      </c>
      <c r="B118" s="26" t="s">
        <v>164</v>
      </c>
      <c r="C118" s="26" t="s">
        <v>8</v>
      </c>
      <c r="D118" s="30">
        <v>100000</v>
      </c>
      <c r="E118" s="30">
        <v>0</v>
      </c>
      <c r="F118" s="30">
        <v>0</v>
      </c>
      <c r="G118" s="9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</row>
    <row r="119" spans="1:242" s="5" customFormat="1" ht="49.5" customHeight="1" x14ac:dyDescent="0.3">
      <c r="A119" s="69" t="s">
        <v>84</v>
      </c>
      <c r="B119" s="71" t="s">
        <v>85</v>
      </c>
      <c r="C119" s="72"/>
      <c r="D119" s="27">
        <f>SUM(D120)</f>
        <v>232400</v>
      </c>
      <c r="E119" s="27">
        <f>SUM(E120)</f>
        <v>234700</v>
      </c>
      <c r="F119" s="27">
        <f>SUM(F120)</f>
        <v>243500</v>
      </c>
      <c r="G119" s="9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</row>
    <row r="120" spans="1:242" s="5" customFormat="1" ht="75" customHeight="1" x14ac:dyDescent="0.3">
      <c r="A120" s="31" t="s">
        <v>46</v>
      </c>
      <c r="B120" s="26" t="s">
        <v>86</v>
      </c>
      <c r="C120" s="26" t="s">
        <v>8</v>
      </c>
      <c r="D120" s="30">
        <v>232400</v>
      </c>
      <c r="E120" s="30">
        <v>234700</v>
      </c>
      <c r="F120" s="30">
        <v>243500</v>
      </c>
      <c r="G120" s="9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</row>
    <row r="121" spans="1:242" s="5" customFormat="1" ht="81" hidden="1" customHeight="1" x14ac:dyDescent="0.3">
      <c r="A121" s="50" t="s">
        <v>15</v>
      </c>
      <c r="B121" s="51" t="s">
        <v>10</v>
      </c>
      <c r="C121" s="51" t="s">
        <v>4</v>
      </c>
      <c r="D121" s="52"/>
      <c r="E121" s="52"/>
      <c r="F121" s="52"/>
      <c r="G121" s="9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</row>
    <row r="122" spans="1:242" s="5" customFormat="1" ht="2.25" hidden="1" customHeight="1" x14ac:dyDescent="0.3">
      <c r="A122" s="53" t="s">
        <v>16</v>
      </c>
      <c r="B122" s="54" t="s">
        <v>10</v>
      </c>
      <c r="C122" s="54" t="s">
        <v>4</v>
      </c>
      <c r="D122" s="42"/>
      <c r="E122" s="42"/>
      <c r="F122" s="42"/>
      <c r="G122" s="9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</row>
    <row r="123" spans="1:242" ht="28.5" customHeight="1" thickBot="1" x14ac:dyDescent="0.35">
      <c r="A123" s="55" t="s">
        <v>11</v>
      </c>
      <c r="B123" s="56"/>
      <c r="C123" s="56"/>
      <c r="D123" s="57">
        <f>SUM(D104+D84+D79+D62+D58+D49+D5)</f>
        <v>24605104.77</v>
      </c>
      <c r="E123" s="57">
        <f>SUM(E104+E84+E62+E58+E49+E5)</f>
        <v>11046341</v>
      </c>
      <c r="F123" s="57">
        <f>SUM(F104+F84+F62+F58+F49+F5)</f>
        <v>10799322</v>
      </c>
      <c r="G123" s="10"/>
      <c r="H123" s="1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</row>
    <row r="124" spans="1:242" s="7" customFormat="1" ht="27" customHeight="1" x14ac:dyDescent="0.25">
      <c r="A124" s="16"/>
      <c r="B124" s="12"/>
      <c r="C124" s="12"/>
      <c r="D124" s="13"/>
      <c r="E124" s="13"/>
      <c r="F124" s="1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1:242" s="7" customFormat="1" x14ac:dyDescent="0.25">
      <c r="A125" s="16"/>
      <c r="B125" s="12"/>
      <c r="C125" s="12"/>
      <c r="D125" s="14"/>
      <c r="E125" s="14"/>
      <c r="F125" s="1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6"/>
      <c r="B126" s="12"/>
      <c r="C126" s="12"/>
      <c r="D126" s="14"/>
      <c r="E126" s="14"/>
      <c r="F126" s="1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6"/>
      <c r="B127" s="12"/>
      <c r="C127" s="12"/>
      <c r="D127" s="21"/>
      <c r="E127" s="21"/>
      <c r="F127" s="2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6"/>
      <c r="B128" s="12"/>
      <c r="C128" s="12"/>
      <c r="D128" s="14"/>
      <c r="E128" s="14"/>
      <c r="F128" s="1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6"/>
      <c r="B129" s="12"/>
      <c r="C129" s="12"/>
      <c r="D129" s="14"/>
      <c r="E129" s="14"/>
      <c r="F129" s="1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6"/>
      <c r="B130" s="12"/>
      <c r="C130" s="12"/>
      <c r="D130" s="14"/>
      <c r="E130" s="14"/>
      <c r="F130" s="1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6"/>
      <c r="B131" s="12"/>
      <c r="C131" s="12"/>
      <c r="D131" s="14"/>
      <c r="E131" s="14"/>
      <c r="F131" s="1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6"/>
      <c r="B132" s="12"/>
      <c r="C132" s="12"/>
      <c r="D132" s="20"/>
      <c r="E132" s="20"/>
      <c r="F132" s="2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6"/>
      <c r="B133" s="12"/>
      <c r="C133" s="12"/>
      <c r="D133" s="12"/>
      <c r="E133" s="14"/>
      <c r="F133" s="1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6"/>
      <c r="B134" s="12"/>
      <c r="C134" s="12"/>
      <c r="D134" s="12"/>
      <c r="E134" s="12"/>
      <c r="F134" s="1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6"/>
      <c r="B135" s="12"/>
      <c r="C135" s="12"/>
      <c r="D135" s="12"/>
      <c r="E135" s="12"/>
      <c r="F135" s="1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6"/>
      <c r="B136" s="12"/>
      <c r="C136" s="12"/>
      <c r="D136" s="12"/>
      <c r="E136" s="14"/>
      <c r="F136" s="1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6"/>
      <c r="B137" s="12"/>
      <c r="C137" s="12"/>
      <c r="D137" s="14"/>
      <c r="E137" s="14"/>
      <c r="F137" s="1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6"/>
      <c r="B138" s="12"/>
      <c r="C138" s="12"/>
      <c r="D138" s="12"/>
      <c r="E138" s="12"/>
      <c r="F138" s="1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6"/>
      <c r="B139" s="12"/>
      <c r="C139" s="12"/>
      <c r="D139" s="12"/>
      <c r="E139" s="12"/>
      <c r="F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6"/>
      <c r="B140" s="12"/>
      <c r="C140" s="12"/>
      <c r="D140" s="12"/>
      <c r="E140" s="12"/>
      <c r="F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6"/>
      <c r="B141" s="12"/>
      <c r="C141" s="12"/>
      <c r="D141" s="12"/>
      <c r="E141" s="12"/>
      <c r="F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6"/>
      <c r="B142" s="12"/>
      <c r="C142" s="12"/>
      <c r="D142" s="12"/>
      <c r="E142" s="12"/>
      <c r="F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6"/>
      <c r="B143" s="12"/>
      <c r="C143" s="12"/>
      <c r="D143" s="12"/>
      <c r="E143" s="12"/>
      <c r="F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6"/>
      <c r="B144" s="12"/>
      <c r="C144" s="12"/>
      <c r="D144" s="12"/>
      <c r="E144" s="12"/>
      <c r="F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6"/>
      <c r="B145" s="12"/>
      <c r="C145" s="12"/>
      <c r="D145" s="12"/>
      <c r="E145" s="12"/>
      <c r="F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6"/>
      <c r="B146" s="12"/>
      <c r="C146" s="12"/>
      <c r="D146" s="12"/>
      <c r="E146" s="12"/>
      <c r="F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6"/>
      <c r="B147" s="12"/>
      <c r="C147" s="12"/>
      <c r="D147" s="12"/>
      <c r="E147" s="12"/>
      <c r="F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6"/>
      <c r="B148" s="12"/>
      <c r="C148" s="12"/>
      <c r="D148" s="12"/>
      <c r="E148" s="12"/>
      <c r="F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6"/>
      <c r="B149" s="12"/>
      <c r="C149" s="12"/>
      <c r="D149" s="12"/>
      <c r="E149" s="12"/>
      <c r="F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6"/>
      <c r="B150" s="12"/>
      <c r="C150" s="12"/>
      <c r="D150" s="12"/>
      <c r="E150" s="12"/>
      <c r="F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6"/>
      <c r="B151" s="12"/>
      <c r="C151" s="12"/>
      <c r="D151" s="12"/>
      <c r="E151" s="12"/>
      <c r="F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6"/>
      <c r="B152" s="12"/>
      <c r="C152" s="12"/>
      <c r="D152" s="12"/>
      <c r="E152" s="12"/>
      <c r="F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6"/>
      <c r="B153" s="12"/>
      <c r="C153" s="12"/>
      <c r="D153" s="12"/>
      <c r="E153" s="12"/>
      <c r="F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6"/>
      <c r="B154" s="12"/>
      <c r="C154" s="12"/>
      <c r="D154" s="12"/>
      <c r="E154" s="12"/>
      <c r="F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6"/>
      <c r="B155" s="12"/>
      <c r="C155" s="12"/>
      <c r="D155" s="12"/>
      <c r="E155" s="12"/>
      <c r="F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6"/>
      <c r="B156" s="12"/>
      <c r="C156" s="12"/>
      <c r="D156" s="12"/>
      <c r="E156" s="12"/>
      <c r="F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6"/>
      <c r="B157" s="12"/>
      <c r="C157" s="12"/>
      <c r="D157" s="12"/>
      <c r="E157" s="12"/>
      <c r="F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6"/>
      <c r="B158" s="12"/>
      <c r="C158" s="12"/>
      <c r="D158" s="12"/>
      <c r="E158" s="12"/>
      <c r="F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6"/>
      <c r="B159" s="12"/>
      <c r="C159" s="12"/>
      <c r="D159" s="12"/>
      <c r="E159" s="12"/>
      <c r="F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6"/>
      <c r="B160" s="12"/>
      <c r="C160" s="12"/>
      <c r="D160" s="12"/>
      <c r="E160" s="12"/>
      <c r="F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6"/>
      <c r="B161" s="12"/>
      <c r="C161" s="12"/>
      <c r="D161" s="12"/>
      <c r="E161" s="12"/>
      <c r="F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6"/>
      <c r="B162" s="12"/>
      <c r="C162" s="12"/>
      <c r="D162" s="12"/>
      <c r="E162" s="12"/>
      <c r="F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6"/>
      <c r="B163" s="12"/>
      <c r="C163" s="12"/>
      <c r="D163" s="12"/>
      <c r="E163" s="12"/>
      <c r="F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6"/>
      <c r="B164" s="12"/>
      <c r="C164" s="12"/>
      <c r="D164" s="12"/>
      <c r="E164" s="12"/>
      <c r="F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6"/>
      <c r="B165" s="12"/>
      <c r="C165" s="12"/>
      <c r="D165" s="12"/>
      <c r="E165" s="12"/>
      <c r="F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6"/>
      <c r="B166" s="12"/>
      <c r="C166" s="12"/>
      <c r="D166" s="12"/>
      <c r="E166" s="12"/>
      <c r="F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6"/>
      <c r="B167" s="12"/>
      <c r="C167" s="12"/>
      <c r="D167" s="12"/>
      <c r="E167" s="12"/>
      <c r="F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6"/>
      <c r="B168" s="12"/>
      <c r="C168" s="12"/>
      <c r="D168" s="12"/>
      <c r="E168" s="12"/>
      <c r="F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6"/>
      <c r="B169" s="12"/>
      <c r="C169" s="12"/>
      <c r="D169" s="12"/>
      <c r="E169" s="12"/>
      <c r="F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6"/>
      <c r="B170" s="12"/>
      <c r="C170" s="12"/>
      <c r="D170" s="12"/>
      <c r="E170" s="12"/>
      <c r="F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6"/>
      <c r="B171" s="12"/>
      <c r="C171" s="12"/>
      <c r="D171" s="12"/>
      <c r="E171" s="12"/>
      <c r="F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6"/>
      <c r="B172" s="12"/>
      <c r="C172" s="12"/>
      <c r="D172" s="12"/>
      <c r="E172" s="12"/>
      <c r="F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6"/>
      <c r="B173" s="12"/>
      <c r="C173" s="12"/>
      <c r="D173" s="12"/>
      <c r="E173" s="12"/>
      <c r="F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6"/>
      <c r="B174" s="12"/>
      <c r="C174" s="12"/>
      <c r="D174" s="12"/>
      <c r="E174" s="12"/>
      <c r="F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6"/>
      <c r="B175" s="12"/>
      <c r="C175" s="12"/>
      <c r="D175" s="12"/>
      <c r="E175" s="12"/>
      <c r="F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6"/>
      <c r="B176" s="12"/>
      <c r="C176" s="12"/>
      <c r="D176" s="12"/>
      <c r="E176" s="12"/>
      <c r="F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6"/>
      <c r="B177" s="12"/>
      <c r="C177" s="12"/>
      <c r="D177" s="12"/>
      <c r="E177" s="12"/>
      <c r="F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6"/>
      <c r="B178" s="12"/>
      <c r="C178" s="12"/>
      <c r="D178" s="12"/>
      <c r="E178" s="12"/>
      <c r="F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6"/>
      <c r="B179" s="12"/>
      <c r="C179" s="12"/>
      <c r="D179" s="12"/>
      <c r="E179" s="12"/>
      <c r="F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6"/>
      <c r="B180" s="12"/>
      <c r="C180" s="12"/>
      <c r="D180" s="12"/>
      <c r="E180" s="12"/>
      <c r="F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6"/>
      <c r="B181" s="12"/>
      <c r="C181" s="12"/>
      <c r="D181" s="12"/>
      <c r="E181" s="12"/>
      <c r="F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6"/>
      <c r="B182" s="12"/>
      <c r="C182" s="12"/>
      <c r="D182" s="12"/>
      <c r="E182" s="12"/>
      <c r="F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6"/>
      <c r="B183" s="12"/>
      <c r="C183" s="12"/>
      <c r="D183" s="12"/>
      <c r="E183" s="12"/>
      <c r="F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6"/>
      <c r="B184" s="12"/>
      <c r="C184" s="12"/>
      <c r="D184" s="12"/>
      <c r="E184" s="12"/>
      <c r="F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6"/>
      <c r="B185" s="12"/>
      <c r="C185" s="12"/>
      <c r="D185" s="12"/>
      <c r="E185" s="12"/>
      <c r="F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6"/>
      <c r="B186" s="12"/>
      <c r="C186" s="12"/>
      <c r="D186" s="12"/>
      <c r="E186" s="12"/>
      <c r="F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6"/>
      <c r="B187" s="12"/>
      <c r="C187" s="12"/>
      <c r="D187" s="12"/>
      <c r="E187" s="12"/>
      <c r="F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6"/>
      <c r="B188" s="12"/>
      <c r="C188" s="12"/>
      <c r="D188" s="12"/>
      <c r="E188" s="12"/>
      <c r="F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6"/>
      <c r="B189" s="12"/>
      <c r="C189" s="12"/>
      <c r="D189" s="12"/>
      <c r="E189" s="12"/>
      <c r="F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6"/>
      <c r="B190" s="12"/>
      <c r="C190" s="12"/>
      <c r="D190" s="12"/>
      <c r="E190" s="12"/>
      <c r="F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6"/>
      <c r="B191" s="12"/>
      <c r="C191" s="12"/>
      <c r="D191" s="12"/>
      <c r="E191" s="12"/>
      <c r="F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6"/>
      <c r="B192" s="12"/>
      <c r="C192" s="12"/>
      <c r="D192" s="12"/>
      <c r="E192" s="12"/>
      <c r="F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6"/>
      <c r="B193" s="12"/>
      <c r="C193" s="12"/>
      <c r="D193" s="12"/>
      <c r="E193" s="12"/>
      <c r="F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6"/>
      <c r="B194" s="12"/>
      <c r="C194" s="12"/>
      <c r="D194" s="12"/>
      <c r="E194" s="12"/>
      <c r="F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6"/>
      <c r="B195" s="12"/>
      <c r="C195" s="12"/>
      <c r="D195" s="12"/>
      <c r="E195" s="12"/>
      <c r="F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6"/>
      <c r="B196" s="12"/>
      <c r="C196" s="12"/>
      <c r="D196" s="12"/>
      <c r="E196" s="12"/>
      <c r="F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6"/>
      <c r="B197" s="12"/>
      <c r="C197" s="12"/>
      <c r="D197" s="12"/>
      <c r="E197" s="12"/>
      <c r="F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6"/>
      <c r="B198" s="12"/>
      <c r="C198" s="12"/>
      <c r="D198" s="12"/>
      <c r="E198" s="12"/>
      <c r="F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6"/>
      <c r="B199" s="12"/>
      <c r="C199" s="12"/>
      <c r="D199" s="12"/>
      <c r="E199" s="12"/>
      <c r="F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6"/>
      <c r="B200" s="12"/>
      <c r="C200" s="12"/>
      <c r="D200" s="12"/>
      <c r="E200" s="12"/>
      <c r="F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6"/>
      <c r="B201" s="12"/>
      <c r="C201" s="12"/>
      <c r="D201" s="12"/>
      <c r="E201" s="12"/>
      <c r="F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6"/>
      <c r="B202" s="12"/>
      <c r="C202" s="12"/>
      <c r="D202" s="12"/>
      <c r="E202" s="12"/>
      <c r="F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6"/>
      <c r="B203" s="12"/>
      <c r="C203" s="12"/>
      <c r="D203" s="12"/>
      <c r="E203" s="12"/>
      <c r="F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6"/>
      <c r="B204" s="12"/>
      <c r="C204" s="12"/>
      <c r="D204" s="12"/>
      <c r="E204" s="12"/>
      <c r="F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6"/>
      <c r="B205" s="12"/>
      <c r="C205" s="12"/>
      <c r="D205" s="12"/>
      <c r="E205" s="12"/>
      <c r="F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6"/>
      <c r="B206" s="12"/>
      <c r="C206" s="12"/>
      <c r="D206" s="12"/>
      <c r="E206" s="12"/>
      <c r="F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6"/>
      <c r="B207" s="12"/>
      <c r="C207" s="12"/>
      <c r="D207" s="12"/>
      <c r="E207" s="12"/>
      <c r="F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6"/>
      <c r="B208" s="12"/>
      <c r="C208" s="12"/>
      <c r="D208" s="12"/>
      <c r="E208" s="12"/>
      <c r="F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6"/>
      <c r="B209" s="12"/>
      <c r="C209" s="12"/>
      <c r="D209" s="12"/>
      <c r="E209" s="12"/>
      <c r="F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6"/>
      <c r="B210" s="12"/>
      <c r="C210" s="12"/>
      <c r="D210" s="12"/>
      <c r="E210" s="12"/>
      <c r="F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6"/>
      <c r="B211" s="12"/>
      <c r="C211" s="12"/>
      <c r="D211" s="12"/>
      <c r="E211" s="12"/>
      <c r="F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6"/>
      <c r="B212" s="12"/>
      <c r="C212" s="12"/>
      <c r="D212" s="12"/>
      <c r="E212" s="12"/>
      <c r="F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6"/>
      <c r="B213" s="12"/>
      <c r="C213" s="12"/>
      <c r="D213" s="12"/>
      <c r="E213" s="12"/>
      <c r="F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6"/>
      <c r="B214" s="12"/>
      <c r="C214" s="12"/>
      <c r="D214" s="12"/>
      <c r="E214" s="12"/>
      <c r="F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6"/>
      <c r="B215" s="12"/>
      <c r="C215" s="12"/>
      <c r="D215" s="12"/>
      <c r="E215" s="12"/>
      <c r="F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6"/>
      <c r="B216" s="12"/>
      <c r="C216" s="12"/>
      <c r="D216" s="12"/>
      <c r="E216" s="12"/>
      <c r="F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6"/>
      <c r="B217" s="12"/>
      <c r="C217" s="12"/>
      <c r="D217" s="12"/>
      <c r="E217" s="12"/>
      <c r="F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6"/>
      <c r="B218" s="12"/>
      <c r="C218" s="12"/>
      <c r="D218" s="12"/>
      <c r="E218" s="12"/>
      <c r="F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6"/>
      <c r="B219" s="12"/>
      <c r="C219" s="12"/>
      <c r="D219" s="12"/>
      <c r="E219" s="12"/>
      <c r="F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6"/>
      <c r="B220" s="12"/>
      <c r="C220" s="12"/>
      <c r="D220" s="12"/>
      <c r="E220" s="12"/>
      <c r="F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6"/>
      <c r="B221" s="12"/>
      <c r="C221" s="12"/>
      <c r="D221" s="12"/>
      <c r="E221" s="12"/>
      <c r="F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6"/>
      <c r="B222" s="12"/>
      <c r="C222" s="12"/>
      <c r="D222" s="12"/>
      <c r="E222" s="12"/>
      <c r="F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6"/>
      <c r="B223" s="12"/>
      <c r="C223" s="12"/>
      <c r="D223" s="12"/>
      <c r="E223" s="12"/>
      <c r="F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6"/>
      <c r="B224" s="12"/>
      <c r="C224" s="12"/>
      <c r="D224" s="12"/>
      <c r="E224" s="12"/>
      <c r="F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6"/>
      <c r="B225" s="12"/>
      <c r="C225" s="12"/>
      <c r="D225" s="12"/>
      <c r="E225" s="12"/>
      <c r="F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6"/>
      <c r="B226" s="12"/>
      <c r="C226" s="12"/>
      <c r="D226" s="12"/>
      <c r="E226" s="12"/>
      <c r="F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6"/>
      <c r="B227" s="12"/>
      <c r="C227" s="12"/>
      <c r="D227" s="12"/>
      <c r="E227" s="12"/>
      <c r="F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6"/>
      <c r="B228" s="12"/>
      <c r="C228" s="12"/>
      <c r="D228" s="12"/>
      <c r="E228" s="12"/>
      <c r="F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6"/>
      <c r="B229" s="12"/>
      <c r="C229" s="12"/>
      <c r="D229" s="12"/>
      <c r="E229" s="12"/>
      <c r="F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6"/>
      <c r="B230" s="12"/>
      <c r="C230" s="12"/>
      <c r="D230" s="12"/>
      <c r="E230" s="12"/>
      <c r="F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6"/>
      <c r="B231" s="12"/>
      <c r="C231" s="12"/>
      <c r="D231" s="12"/>
      <c r="E231" s="12"/>
      <c r="F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6"/>
      <c r="B232" s="12"/>
      <c r="C232" s="12"/>
      <c r="D232" s="12"/>
      <c r="E232" s="12"/>
      <c r="F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6"/>
      <c r="B233" s="12"/>
      <c r="C233" s="12"/>
      <c r="D233" s="12"/>
      <c r="E233" s="12"/>
      <c r="F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6"/>
      <c r="B234" s="12"/>
      <c r="C234" s="12"/>
      <c r="D234" s="12"/>
      <c r="E234" s="12"/>
      <c r="F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6"/>
      <c r="B235" s="12"/>
      <c r="C235" s="12"/>
      <c r="D235" s="12"/>
      <c r="E235" s="12"/>
      <c r="F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6"/>
      <c r="B236" s="12"/>
      <c r="C236" s="12"/>
      <c r="D236" s="12"/>
      <c r="E236" s="12"/>
      <c r="F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6"/>
      <c r="B237" s="12"/>
      <c r="C237" s="12"/>
      <c r="D237" s="12"/>
      <c r="E237" s="12"/>
      <c r="F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6"/>
      <c r="B238" s="12"/>
      <c r="C238" s="12"/>
      <c r="D238" s="12"/>
      <c r="E238" s="12"/>
      <c r="F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6"/>
      <c r="B239" s="12"/>
      <c r="C239" s="12"/>
      <c r="D239" s="12"/>
      <c r="E239" s="12"/>
      <c r="F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6"/>
      <c r="B240" s="12"/>
      <c r="C240" s="12"/>
      <c r="D240" s="12"/>
      <c r="E240" s="12"/>
      <c r="F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6"/>
      <c r="B241" s="12"/>
      <c r="C241" s="12"/>
      <c r="D241" s="12"/>
      <c r="E241" s="12"/>
      <c r="F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6"/>
      <c r="B242" s="12"/>
      <c r="C242" s="12"/>
      <c r="D242" s="12"/>
      <c r="E242" s="12"/>
      <c r="F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6"/>
      <c r="B243" s="12"/>
      <c r="C243" s="12"/>
      <c r="D243" s="12"/>
      <c r="E243" s="12"/>
      <c r="F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6"/>
      <c r="B244" s="12"/>
      <c r="C244" s="12"/>
      <c r="D244" s="12"/>
      <c r="E244" s="12"/>
      <c r="F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6"/>
      <c r="B245" s="12"/>
      <c r="C245" s="12"/>
      <c r="D245" s="12"/>
      <c r="E245" s="12"/>
      <c r="F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6"/>
      <c r="B246" s="12"/>
      <c r="C246" s="12"/>
      <c r="D246" s="12"/>
      <c r="E246" s="12"/>
      <c r="F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6"/>
      <c r="B247" s="12"/>
      <c r="C247" s="12"/>
      <c r="D247" s="12"/>
      <c r="E247" s="12"/>
      <c r="F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6"/>
      <c r="B248" s="12"/>
      <c r="C248" s="12"/>
      <c r="D248" s="12"/>
      <c r="E248" s="12"/>
      <c r="F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6"/>
      <c r="B249" s="12"/>
      <c r="C249" s="12"/>
      <c r="D249" s="12"/>
      <c r="E249" s="12"/>
      <c r="F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6"/>
      <c r="B250" s="12"/>
      <c r="C250" s="12"/>
      <c r="D250" s="12"/>
      <c r="E250" s="12"/>
      <c r="F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6"/>
      <c r="B251" s="12"/>
      <c r="C251" s="12"/>
      <c r="D251" s="12"/>
      <c r="E251" s="12"/>
      <c r="F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6"/>
      <c r="B252" s="12"/>
      <c r="C252" s="12"/>
      <c r="D252" s="12"/>
      <c r="E252" s="12"/>
      <c r="F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6"/>
      <c r="B253" s="12"/>
      <c r="C253" s="12"/>
      <c r="D253" s="12"/>
      <c r="E253" s="12"/>
      <c r="F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6"/>
      <c r="B254" s="12"/>
      <c r="C254" s="12"/>
      <c r="D254" s="12"/>
      <c r="E254" s="12"/>
      <c r="F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6"/>
      <c r="B255" s="12"/>
      <c r="C255" s="12"/>
      <c r="D255" s="12"/>
      <c r="E255" s="12"/>
      <c r="F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6"/>
      <c r="B256" s="12"/>
      <c r="C256" s="12"/>
      <c r="D256" s="12"/>
      <c r="E256" s="12"/>
      <c r="F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6"/>
      <c r="B257" s="12"/>
      <c r="C257" s="12"/>
      <c r="D257" s="12"/>
      <c r="E257" s="12"/>
      <c r="F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6"/>
      <c r="B258" s="12"/>
      <c r="C258" s="12"/>
      <c r="D258" s="12"/>
      <c r="E258" s="12"/>
      <c r="F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6"/>
      <c r="B259" s="12"/>
      <c r="C259" s="12"/>
      <c r="D259" s="12"/>
      <c r="E259" s="12"/>
      <c r="F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6"/>
      <c r="B260" s="12"/>
      <c r="C260" s="12"/>
      <c r="D260" s="12"/>
      <c r="E260" s="12"/>
      <c r="F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6"/>
      <c r="B261" s="12"/>
      <c r="C261" s="12"/>
      <c r="D261" s="12"/>
      <c r="E261" s="12"/>
      <c r="F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6"/>
      <c r="B262" s="12"/>
      <c r="C262" s="12"/>
      <c r="D262" s="12"/>
      <c r="E262" s="12"/>
      <c r="F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6"/>
      <c r="B263" s="12"/>
      <c r="C263" s="12"/>
      <c r="D263" s="12"/>
      <c r="E263" s="12"/>
      <c r="F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6"/>
      <c r="B264" s="12"/>
      <c r="C264" s="12"/>
      <c r="D264" s="12"/>
      <c r="E264" s="12"/>
      <c r="F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6"/>
      <c r="B265" s="12"/>
      <c r="C265" s="12"/>
      <c r="D265" s="12"/>
      <c r="E265" s="12"/>
      <c r="F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6"/>
      <c r="B266" s="12"/>
      <c r="C266" s="12"/>
      <c r="D266" s="12"/>
      <c r="E266" s="12"/>
      <c r="F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6"/>
      <c r="B267" s="12"/>
      <c r="C267" s="12"/>
      <c r="D267" s="12"/>
      <c r="E267" s="12"/>
      <c r="F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6"/>
      <c r="B268" s="12"/>
      <c r="C268" s="12"/>
      <c r="D268" s="12"/>
      <c r="E268" s="12"/>
      <c r="F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6"/>
      <c r="B269" s="12"/>
      <c r="C269" s="12"/>
      <c r="D269" s="12"/>
      <c r="E269" s="12"/>
      <c r="F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6"/>
      <c r="B270" s="12"/>
      <c r="C270" s="12"/>
      <c r="D270" s="12"/>
      <c r="E270" s="12"/>
      <c r="F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6"/>
      <c r="B271" s="12"/>
      <c r="C271" s="12"/>
      <c r="D271" s="12"/>
      <c r="E271" s="12"/>
      <c r="F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6"/>
      <c r="B272" s="12"/>
      <c r="C272" s="12"/>
      <c r="D272" s="12"/>
      <c r="E272" s="12"/>
      <c r="F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6"/>
      <c r="B273" s="12"/>
      <c r="C273" s="12"/>
      <c r="D273" s="12"/>
      <c r="E273" s="12"/>
      <c r="F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6"/>
      <c r="B274" s="12"/>
      <c r="C274" s="12"/>
      <c r="D274" s="12"/>
      <c r="E274" s="12"/>
      <c r="F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6"/>
      <c r="B275" s="12"/>
      <c r="C275" s="12"/>
      <c r="D275" s="12"/>
      <c r="E275" s="12"/>
      <c r="F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6"/>
      <c r="B276" s="12"/>
      <c r="C276" s="12"/>
      <c r="D276" s="12"/>
      <c r="E276" s="12"/>
      <c r="F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6"/>
      <c r="B277" s="12"/>
      <c r="C277" s="12"/>
      <c r="D277" s="12"/>
      <c r="E277" s="12"/>
      <c r="F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6"/>
      <c r="B278" s="12"/>
      <c r="C278" s="12"/>
      <c r="D278" s="12"/>
      <c r="E278" s="12"/>
      <c r="F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6"/>
      <c r="B279" s="12"/>
      <c r="C279" s="12"/>
      <c r="D279" s="12"/>
      <c r="E279" s="12"/>
      <c r="F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6"/>
      <c r="B280" s="12"/>
      <c r="C280" s="12"/>
      <c r="D280" s="12"/>
      <c r="E280" s="12"/>
      <c r="F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6"/>
      <c r="B281" s="12"/>
      <c r="C281" s="12"/>
      <c r="D281" s="12"/>
      <c r="E281" s="12"/>
      <c r="F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6"/>
      <c r="B282" s="12"/>
      <c r="C282" s="12"/>
      <c r="D282" s="12"/>
      <c r="E282" s="12"/>
      <c r="F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6"/>
      <c r="B283" s="12"/>
      <c r="C283" s="12"/>
      <c r="D283" s="12"/>
      <c r="E283" s="12"/>
      <c r="F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6"/>
      <c r="B284" s="12"/>
      <c r="C284" s="12"/>
      <c r="D284" s="12"/>
      <c r="E284" s="12"/>
      <c r="F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6"/>
      <c r="B285" s="12"/>
      <c r="C285" s="12"/>
      <c r="D285" s="12"/>
      <c r="E285" s="12"/>
      <c r="F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6"/>
      <c r="B286" s="12"/>
      <c r="C286" s="12"/>
      <c r="D286" s="12"/>
      <c r="E286" s="12"/>
      <c r="F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6"/>
      <c r="B287" s="12"/>
      <c r="C287" s="12"/>
      <c r="D287" s="12"/>
      <c r="E287" s="12"/>
      <c r="F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6"/>
      <c r="B288" s="12"/>
      <c r="C288" s="12"/>
      <c r="D288" s="12"/>
      <c r="E288" s="12"/>
      <c r="F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6"/>
      <c r="B289" s="12"/>
      <c r="C289" s="12"/>
      <c r="D289" s="12"/>
      <c r="E289" s="12"/>
      <c r="F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6"/>
      <c r="B290" s="12"/>
      <c r="C290" s="12"/>
      <c r="D290" s="12"/>
      <c r="E290" s="12"/>
      <c r="F290" s="1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6"/>
      <c r="B291" s="12"/>
      <c r="C291" s="12"/>
      <c r="D291" s="12"/>
      <c r="E291" s="12"/>
      <c r="F291" s="1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6"/>
      <c r="B292" s="12"/>
      <c r="C292" s="12"/>
      <c r="D292" s="12"/>
      <c r="E292" s="12"/>
      <c r="F292" s="1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6"/>
      <c r="B293" s="12"/>
      <c r="C293" s="12"/>
      <c r="D293" s="12"/>
      <c r="E293" s="12"/>
      <c r="F293" s="1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6"/>
      <c r="B294" s="12"/>
      <c r="C294" s="12"/>
      <c r="D294" s="12"/>
      <c r="E294" s="12"/>
      <c r="F294" s="1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6"/>
      <c r="B295" s="12"/>
      <c r="C295" s="12"/>
      <c r="D295" s="12"/>
      <c r="E295" s="12"/>
      <c r="F295" s="1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6"/>
      <c r="B296" s="12"/>
      <c r="C296" s="12"/>
      <c r="D296" s="12"/>
      <c r="E296" s="12"/>
      <c r="F296" s="1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6"/>
      <c r="B297" s="12"/>
      <c r="C297" s="12"/>
      <c r="D297" s="12"/>
      <c r="E297" s="12"/>
      <c r="F297" s="1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6"/>
      <c r="B298" s="12"/>
      <c r="C298" s="12"/>
      <c r="D298" s="12"/>
      <c r="E298" s="12"/>
      <c r="F298" s="1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6"/>
      <c r="B299" s="12"/>
      <c r="C299" s="12"/>
      <c r="D299" s="12"/>
      <c r="E299" s="12"/>
      <c r="F299" s="1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6"/>
      <c r="B300" s="12"/>
      <c r="C300" s="12"/>
      <c r="D300" s="12"/>
      <c r="E300" s="12"/>
      <c r="F300" s="1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6"/>
      <c r="B301" s="12"/>
      <c r="C301" s="12"/>
      <c r="D301" s="12"/>
      <c r="E301" s="12"/>
      <c r="F301" s="1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6"/>
      <c r="B302" s="12"/>
      <c r="C302" s="12"/>
      <c r="D302" s="12"/>
      <c r="E302" s="12"/>
      <c r="F302" s="1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6"/>
      <c r="B303" s="12"/>
      <c r="C303" s="12"/>
      <c r="D303" s="12"/>
      <c r="E303" s="12"/>
      <c r="F303" s="1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6"/>
      <c r="B304" s="12"/>
      <c r="C304" s="12"/>
      <c r="D304" s="12"/>
      <c r="E304" s="12"/>
      <c r="F304" s="1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6"/>
      <c r="B305" s="12"/>
      <c r="C305" s="12"/>
      <c r="D305" s="12"/>
      <c r="E305" s="12"/>
      <c r="F305" s="1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6"/>
      <c r="B306" s="12"/>
      <c r="C306" s="12"/>
      <c r="D306" s="12"/>
      <c r="E306" s="12"/>
      <c r="F306" s="1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6"/>
      <c r="B307" s="12"/>
      <c r="C307" s="12"/>
      <c r="D307" s="12"/>
      <c r="E307" s="12"/>
      <c r="F307" s="1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6"/>
      <c r="B308" s="12"/>
      <c r="C308" s="12"/>
      <c r="D308" s="12"/>
      <c r="E308" s="12"/>
      <c r="F308" s="1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6"/>
      <c r="B309" s="12"/>
      <c r="C309" s="12"/>
      <c r="D309" s="12"/>
      <c r="E309" s="12"/>
      <c r="F309" s="1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6"/>
      <c r="B310" s="12"/>
      <c r="C310" s="12"/>
      <c r="D310" s="12"/>
      <c r="E310" s="12"/>
      <c r="F310" s="1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6"/>
      <c r="B311" s="12"/>
      <c r="C311" s="12"/>
      <c r="D311" s="12"/>
      <c r="E311" s="12"/>
      <c r="F311" s="1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6"/>
      <c r="B312" s="12"/>
      <c r="C312" s="12"/>
      <c r="D312" s="12"/>
      <c r="E312" s="12"/>
      <c r="F312" s="1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6"/>
      <c r="B313" s="12"/>
      <c r="C313" s="12"/>
      <c r="D313" s="12"/>
      <c r="E313" s="12"/>
      <c r="F313" s="1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6"/>
      <c r="B314" s="12"/>
      <c r="C314" s="12"/>
      <c r="D314" s="12"/>
      <c r="E314" s="12"/>
      <c r="F314" s="1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6"/>
      <c r="B315" s="12"/>
      <c r="C315" s="12"/>
      <c r="D315" s="12"/>
      <c r="E315" s="12"/>
      <c r="F315" s="1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6"/>
      <c r="B316" s="12"/>
      <c r="C316" s="12"/>
      <c r="D316" s="12"/>
      <c r="E316" s="12"/>
      <c r="F316" s="1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6"/>
      <c r="B317" s="12"/>
      <c r="C317" s="12"/>
      <c r="D317" s="12"/>
      <c r="E317" s="12"/>
      <c r="F317" s="1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6"/>
      <c r="B318" s="12"/>
      <c r="C318" s="12"/>
      <c r="D318" s="12"/>
      <c r="E318" s="12"/>
      <c r="F318" s="1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6"/>
      <c r="B319" s="12"/>
      <c r="C319" s="12"/>
      <c r="D319" s="12"/>
      <c r="E319" s="12"/>
      <c r="F319" s="1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6"/>
      <c r="B320" s="12"/>
      <c r="C320" s="12"/>
      <c r="D320" s="12"/>
      <c r="E320" s="12"/>
      <c r="F320" s="1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6"/>
      <c r="B321" s="12"/>
      <c r="C321" s="12"/>
      <c r="D321" s="12"/>
      <c r="E321" s="12"/>
      <c r="F321" s="1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6"/>
      <c r="B322" s="12"/>
      <c r="C322" s="12"/>
      <c r="D322" s="12"/>
      <c r="E322" s="12"/>
      <c r="F322" s="1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6"/>
      <c r="B323" s="12"/>
      <c r="C323" s="12"/>
      <c r="D323" s="12"/>
      <c r="E323" s="12"/>
      <c r="F323" s="1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6"/>
      <c r="B324" s="12"/>
      <c r="C324" s="12"/>
      <c r="D324" s="12"/>
      <c r="E324" s="12"/>
      <c r="F324" s="1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6"/>
      <c r="B325" s="12"/>
      <c r="C325" s="12"/>
      <c r="D325" s="12"/>
      <c r="E325" s="12"/>
      <c r="F325" s="1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6"/>
      <c r="B326" s="12"/>
      <c r="C326" s="12"/>
      <c r="D326" s="12"/>
      <c r="E326" s="12"/>
      <c r="F326" s="1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6"/>
      <c r="B327" s="12"/>
      <c r="C327" s="12"/>
      <c r="D327" s="12"/>
      <c r="E327" s="12"/>
      <c r="F327" s="1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6"/>
      <c r="B328" s="12"/>
      <c r="C328" s="12"/>
      <c r="D328" s="12"/>
      <c r="E328" s="12"/>
      <c r="F328" s="1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6"/>
      <c r="B329" s="12"/>
      <c r="C329" s="12"/>
      <c r="D329" s="12"/>
      <c r="E329" s="12"/>
      <c r="F329" s="1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6"/>
      <c r="B330" s="12"/>
      <c r="C330" s="12"/>
      <c r="D330" s="12"/>
      <c r="E330" s="12"/>
      <c r="F330" s="1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6"/>
      <c r="B331" s="12"/>
      <c r="C331" s="12"/>
      <c r="D331" s="12"/>
      <c r="E331" s="12"/>
      <c r="F331" s="1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6"/>
      <c r="B332" s="12"/>
      <c r="C332" s="12"/>
      <c r="D332" s="12"/>
      <c r="E332" s="12"/>
      <c r="F332" s="1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6"/>
      <c r="B333" s="12"/>
      <c r="C333" s="12"/>
      <c r="D333" s="12"/>
      <c r="E333" s="12"/>
      <c r="F333" s="1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6"/>
      <c r="B334" s="12"/>
      <c r="C334" s="12"/>
      <c r="D334" s="12"/>
      <c r="E334" s="12"/>
      <c r="F334" s="1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6"/>
      <c r="B335" s="12"/>
      <c r="C335" s="12"/>
      <c r="D335" s="12"/>
      <c r="E335" s="12"/>
      <c r="F335" s="1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6"/>
      <c r="B336" s="12"/>
      <c r="C336" s="12"/>
      <c r="D336" s="12"/>
      <c r="E336" s="12"/>
      <c r="F336" s="1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6"/>
      <c r="B337" s="12"/>
      <c r="C337" s="12"/>
      <c r="D337" s="12"/>
      <c r="E337" s="12"/>
      <c r="F337" s="1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6"/>
      <c r="B338" s="12"/>
      <c r="C338" s="12"/>
      <c r="D338" s="12"/>
      <c r="E338" s="12"/>
      <c r="F338" s="1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6"/>
      <c r="B339" s="12"/>
      <c r="C339" s="12"/>
      <c r="D339" s="12"/>
      <c r="E339" s="12"/>
      <c r="F339" s="1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6"/>
      <c r="B340" s="12"/>
      <c r="C340" s="12"/>
      <c r="D340" s="12"/>
      <c r="E340" s="12"/>
      <c r="F340" s="1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6"/>
      <c r="B341" s="12"/>
      <c r="C341" s="12"/>
      <c r="D341" s="12"/>
      <c r="E341" s="12"/>
      <c r="F341" s="1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6"/>
      <c r="B342" s="12"/>
      <c r="C342" s="12"/>
      <c r="D342" s="12"/>
      <c r="E342" s="12"/>
      <c r="F342" s="1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6"/>
      <c r="B343" s="12"/>
      <c r="C343" s="12"/>
      <c r="D343" s="12"/>
      <c r="E343" s="12"/>
      <c r="F343" s="1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6"/>
      <c r="B344" s="12"/>
      <c r="C344" s="12"/>
      <c r="D344" s="12"/>
      <c r="E344" s="12"/>
      <c r="F344" s="1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6"/>
      <c r="B345" s="12"/>
      <c r="C345" s="12"/>
      <c r="D345" s="12"/>
      <c r="E345" s="12"/>
      <c r="F345" s="1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6"/>
      <c r="B346" s="12"/>
      <c r="C346" s="12"/>
      <c r="D346" s="12"/>
      <c r="E346" s="12"/>
      <c r="F346" s="1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6"/>
      <c r="B347" s="12"/>
      <c r="C347" s="12"/>
      <c r="D347" s="12"/>
      <c r="E347" s="12"/>
      <c r="F347" s="1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6"/>
      <c r="B348" s="12"/>
      <c r="C348" s="12"/>
      <c r="D348" s="12"/>
      <c r="E348" s="12"/>
      <c r="F348" s="1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6"/>
      <c r="B349" s="12"/>
      <c r="C349" s="12"/>
      <c r="D349" s="12"/>
      <c r="E349" s="12"/>
      <c r="F349" s="1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6"/>
      <c r="B350" s="12"/>
      <c r="C350" s="12"/>
      <c r="D350" s="12"/>
      <c r="E350" s="12"/>
      <c r="F350" s="1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6"/>
      <c r="B351" s="12"/>
      <c r="C351" s="12"/>
      <c r="D351" s="12"/>
      <c r="E351" s="12"/>
      <c r="F351" s="1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6"/>
      <c r="B352" s="12"/>
      <c r="C352" s="12"/>
      <c r="D352" s="12"/>
      <c r="E352" s="12"/>
      <c r="F352" s="1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6"/>
      <c r="B353" s="12"/>
      <c r="C353" s="12"/>
      <c r="D353" s="12"/>
      <c r="E353" s="12"/>
      <c r="F353" s="1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6"/>
      <c r="B354" s="12"/>
      <c r="C354" s="12"/>
      <c r="D354" s="12"/>
      <c r="E354" s="12"/>
      <c r="F354" s="1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6"/>
      <c r="B355" s="12"/>
      <c r="C355" s="12"/>
      <c r="D355" s="12"/>
      <c r="E355" s="12"/>
      <c r="F355" s="1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6"/>
      <c r="B356" s="12"/>
      <c r="C356" s="12"/>
      <c r="D356" s="12"/>
      <c r="E356" s="12"/>
      <c r="F356" s="1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6"/>
      <c r="B357" s="12"/>
      <c r="C357" s="12"/>
      <c r="D357" s="12"/>
      <c r="E357" s="12"/>
      <c r="F357" s="1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6"/>
      <c r="B358" s="12"/>
      <c r="C358" s="12"/>
      <c r="D358" s="12"/>
      <c r="E358" s="12"/>
      <c r="F358" s="1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6"/>
      <c r="B359" s="12"/>
      <c r="C359" s="12"/>
      <c r="D359" s="12"/>
      <c r="E359" s="12"/>
      <c r="F359" s="1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6"/>
      <c r="B360" s="12"/>
      <c r="C360" s="12"/>
      <c r="D360" s="12"/>
      <c r="E360" s="12"/>
      <c r="F360" s="1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6"/>
      <c r="B361" s="12"/>
      <c r="C361" s="12"/>
      <c r="D361" s="12"/>
      <c r="E361" s="12"/>
      <c r="F361" s="1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6"/>
      <c r="B362" s="12"/>
      <c r="C362" s="12"/>
      <c r="D362" s="12"/>
      <c r="E362" s="12"/>
      <c r="F362" s="1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6"/>
      <c r="B363" s="12"/>
      <c r="C363" s="12"/>
      <c r="D363" s="12"/>
      <c r="E363" s="12"/>
      <c r="F363" s="1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6"/>
      <c r="B364" s="12"/>
      <c r="C364" s="12"/>
      <c r="D364" s="12"/>
      <c r="E364" s="12"/>
      <c r="F364" s="1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6"/>
      <c r="B365" s="12"/>
      <c r="C365" s="12"/>
      <c r="D365" s="12"/>
      <c r="E365" s="12"/>
      <c r="F365" s="1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6"/>
      <c r="B366" s="12"/>
      <c r="C366" s="12"/>
      <c r="D366" s="12"/>
      <c r="E366" s="12"/>
      <c r="F366" s="1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6"/>
      <c r="B367" s="12"/>
      <c r="C367" s="12"/>
      <c r="D367" s="12"/>
      <c r="E367" s="12"/>
      <c r="F367" s="1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6"/>
      <c r="B368" s="12"/>
      <c r="C368" s="12"/>
      <c r="D368" s="12"/>
      <c r="E368" s="12"/>
      <c r="F368" s="1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6"/>
      <c r="B369" s="12"/>
      <c r="C369" s="12"/>
      <c r="D369" s="12"/>
      <c r="E369" s="12"/>
      <c r="F369" s="1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6"/>
      <c r="B370" s="12"/>
      <c r="C370" s="12"/>
      <c r="D370" s="12"/>
      <c r="E370" s="12"/>
      <c r="F370" s="1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6"/>
      <c r="B371" s="12"/>
      <c r="C371" s="12"/>
      <c r="D371" s="12"/>
      <c r="E371" s="12"/>
      <c r="F371" s="1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6"/>
      <c r="B372" s="12"/>
      <c r="C372" s="12"/>
      <c r="D372" s="12"/>
      <c r="E372" s="12"/>
      <c r="F372" s="1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6"/>
      <c r="B373" s="12"/>
      <c r="C373" s="12"/>
      <c r="D373" s="12"/>
      <c r="E373" s="12"/>
      <c r="F373" s="1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6"/>
      <c r="B374" s="12"/>
      <c r="C374" s="12"/>
      <c r="D374" s="12"/>
      <c r="E374" s="12"/>
      <c r="F374" s="1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6"/>
      <c r="B375" s="12"/>
      <c r="C375" s="12"/>
      <c r="D375" s="12"/>
      <c r="E375" s="12"/>
      <c r="F375" s="1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6"/>
      <c r="B376" s="12"/>
      <c r="C376" s="12"/>
      <c r="D376" s="12"/>
      <c r="E376" s="12"/>
      <c r="F376" s="1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6"/>
      <c r="B377" s="12"/>
      <c r="C377" s="12"/>
      <c r="D377" s="12"/>
      <c r="E377" s="12"/>
      <c r="F377" s="1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6"/>
      <c r="B378" s="12"/>
      <c r="C378" s="12"/>
      <c r="D378" s="12"/>
      <c r="E378" s="12"/>
      <c r="F378" s="1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6"/>
      <c r="B379" s="12"/>
      <c r="C379" s="12"/>
      <c r="D379" s="12"/>
      <c r="E379" s="12"/>
      <c r="F379" s="1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6"/>
      <c r="B380" s="12"/>
      <c r="C380" s="12"/>
      <c r="D380" s="12"/>
      <c r="E380" s="12"/>
      <c r="F380" s="1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6"/>
      <c r="B381" s="12"/>
      <c r="C381" s="12"/>
      <c r="D381" s="12"/>
      <c r="E381" s="12"/>
      <c r="F381" s="1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6"/>
      <c r="B382" s="12"/>
      <c r="C382" s="12"/>
      <c r="D382" s="12"/>
      <c r="E382" s="12"/>
      <c r="F382" s="1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6"/>
      <c r="B383" s="12"/>
      <c r="C383" s="12"/>
      <c r="D383" s="12"/>
      <c r="E383" s="12"/>
      <c r="F383" s="1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6"/>
      <c r="B384" s="12"/>
      <c r="C384" s="12"/>
      <c r="D384" s="12"/>
      <c r="E384" s="12"/>
      <c r="F384" s="1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6"/>
      <c r="B385" s="12"/>
      <c r="C385" s="12"/>
      <c r="D385" s="12"/>
      <c r="E385" s="12"/>
      <c r="F385" s="1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6"/>
      <c r="B386" s="12"/>
      <c r="C386" s="12"/>
      <c r="D386" s="12"/>
      <c r="E386" s="12"/>
      <c r="F386" s="1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6"/>
      <c r="B387" s="12"/>
      <c r="C387" s="12"/>
      <c r="D387" s="12"/>
      <c r="E387" s="12"/>
      <c r="F387" s="1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6"/>
      <c r="B388" s="12"/>
      <c r="C388" s="12"/>
      <c r="D388" s="12"/>
      <c r="E388" s="12"/>
      <c r="F388" s="1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6"/>
      <c r="B389" s="12"/>
      <c r="C389" s="12"/>
      <c r="D389" s="12"/>
      <c r="E389" s="12"/>
      <c r="F389" s="1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6"/>
      <c r="B390" s="12"/>
      <c r="C390" s="12"/>
      <c r="D390" s="12"/>
      <c r="E390" s="12"/>
      <c r="F390" s="1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6"/>
      <c r="B391" s="12"/>
      <c r="C391" s="12"/>
      <c r="D391" s="12"/>
      <c r="E391" s="12"/>
      <c r="F391" s="1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6"/>
      <c r="B392" s="12"/>
      <c r="C392" s="12"/>
      <c r="D392" s="12"/>
      <c r="E392" s="12"/>
      <c r="F392" s="1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6"/>
      <c r="B393" s="12"/>
      <c r="C393" s="12"/>
      <c r="D393" s="12"/>
      <c r="E393" s="12"/>
      <c r="F393" s="1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6"/>
      <c r="B394" s="12"/>
      <c r="C394" s="12"/>
      <c r="D394" s="12"/>
      <c r="E394" s="12"/>
      <c r="F394" s="1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6"/>
      <c r="B395" s="12"/>
      <c r="C395" s="12"/>
      <c r="D395" s="12"/>
      <c r="E395" s="12"/>
      <c r="F395" s="1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6"/>
      <c r="B396" s="12"/>
      <c r="C396" s="12"/>
      <c r="D396" s="12"/>
      <c r="E396" s="12"/>
      <c r="F396" s="1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6"/>
      <c r="B397" s="12"/>
      <c r="C397" s="12"/>
      <c r="D397" s="12"/>
      <c r="E397" s="12"/>
      <c r="F397" s="1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6"/>
      <c r="B398" s="12"/>
      <c r="C398" s="12"/>
      <c r="D398" s="12"/>
      <c r="E398" s="12"/>
      <c r="F398" s="1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6"/>
      <c r="B399" s="12"/>
      <c r="C399" s="12"/>
      <c r="D399" s="12"/>
      <c r="E399" s="12"/>
      <c r="F399" s="1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6"/>
      <c r="B400" s="12"/>
      <c r="C400" s="12"/>
      <c r="D400" s="12"/>
      <c r="E400" s="12"/>
      <c r="F400" s="1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6"/>
      <c r="B401" s="12"/>
      <c r="C401" s="12"/>
      <c r="D401" s="12"/>
      <c r="E401" s="12"/>
      <c r="F401" s="1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6"/>
      <c r="B402" s="12"/>
      <c r="C402" s="12"/>
      <c r="D402" s="12"/>
      <c r="E402" s="12"/>
      <c r="F402" s="1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6"/>
      <c r="B403" s="12"/>
      <c r="C403" s="12"/>
      <c r="D403" s="12"/>
      <c r="E403" s="12"/>
      <c r="F403" s="1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6"/>
      <c r="B404" s="12"/>
      <c r="C404" s="12"/>
      <c r="D404" s="12"/>
      <c r="E404" s="12"/>
      <c r="F404" s="1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6"/>
      <c r="B405" s="12"/>
      <c r="C405" s="12"/>
      <c r="D405" s="12"/>
      <c r="E405" s="12"/>
      <c r="F405" s="1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6"/>
      <c r="B406" s="12"/>
      <c r="C406" s="12"/>
      <c r="D406" s="12"/>
      <c r="E406" s="12"/>
      <c r="F406" s="1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6"/>
      <c r="B407" s="12"/>
      <c r="C407" s="12"/>
      <c r="D407" s="12"/>
      <c r="E407" s="12"/>
      <c r="F407" s="1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6"/>
      <c r="B408" s="12"/>
      <c r="C408" s="12"/>
      <c r="D408" s="12"/>
      <c r="E408" s="12"/>
      <c r="F408" s="1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6"/>
      <c r="B409" s="12"/>
      <c r="C409" s="12"/>
      <c r="D409" s="12"/>
      <c r="E409" s="12"/>
      <c r="F409" s="1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6"/>
      <c r="B410" s="12"/>
      <c r="C410" s="12"/>
      <c r="D410" s="12"/>
      <c r="E410" s="12"/>
      <c r="F410" s="1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6"/>
      <c r="B411" s="12"/>
      <c r="C411" s="12"/>
      <c r="D411" s="12"/>
      <c r="E411" s="12"/>
      <c r="F411" s="1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6"/>
      <c r="B412" s="12"/>
      <c r="C412" s="12"/>
      <c r="D412" s="12"/>
      <c r="E412" s="12"/>
      <c r="F412" s="1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6"/>
      <c r="B413" s="12"/>
      <c r="C413" s="12"/>
      <c r="D413" s="12"/>
      <c r="E413" s="12"/>
      <c r="F413" s="1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6"/>
      <c r="B414" s="12"/>
      <c r="C414" s="12"/>
      <c r="D414" s="12"/>
      <c r="E414" s="12"/>
      <c r="F414" s="1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6"/>
      <c r="B415" s="12"/>
      <c r="C415" s="12"/>
      <c r="D415" s="12"/>
      <c r="E415" s="12"/>
      <c r="F415" s="1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6"/>
      <c r="B416" s="12"/>
      <c r="C416" s="12"/>
      <c r="D416" s="12"/>
      <c r="E416" s="12"/>
      <c r="F416" s="1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6"/>
      <c r="B417" s="12"/>
      <c r="C417" s="12"/>
      <c r="D417" s="12"/>
      <c r="E417" s="12"/>
      <c r="F417" s="1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6"/>
      <c r="B418" s="12"/>
      <c r="C418" s="12"/>
      <c r="D418" s="12"/>
      <c r="E418" s="12"/>
      <c r="F418" s="1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6"/>
      <c r="B419" s="12"/>
      <c r="C419" s="12"/>
      <c r="D419" s="12"/>
      <c r="E419" s="12"/>
      <c r="F419" s="1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6"/>
      <c r="B420" s="12"/>
      <c r="C420" s="12"/>
      <c r="D420" s="12"/>
      <c r="E420" s="12"/>
      <c r="F420" s="1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6"/>
      <c r="B421" s="12"/>
      <c r="C421" s="12"/>
      <c r="D421" s="12"/>
      <c r="E421" s="12"/>
      <c r="F421" s="1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6"/>
      <c r="B422" s="12"/>
      <c r="C422" s="12"/>
      <c r="D422" s="12"/>
      <c r="E422" s="12"/>
      <c r="F422" s="1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6"/>
      <c r="B423" s="12"/>
      <c r="C423" s="12"/>
      <c r="D423" s="12"/>
      <c r="E423" s="12"/>
      <c r="F423" s="1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6"/>
      <c r="B424" s="12"/>
      <c r="C424" s="12"/>
      <c r="D424" s="12"/>
      <c r="E424" s="12"/>
      <c r="F424" s="1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6"/>
      <c r="B425" s="12"/>
      <c r="C425" s="12"/>
      <c r="D425" s="12"/>
      <c r="E425" s="12"/>
      <c r="F425" s="1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6"/>
      <c r="B426" s="12"/>
      <c r="C426" s="12"/>
      <c r="D426" s="12"/>
      <c r="E426" s="12"/>
      <c r="F426" s="1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6"/>
      <c r="B427" s="12"/>
      <c r="C427" s="12"/>
      <c r="D427" s="12"/>
      <c r="E427" s="12"/>
      <c r="F427" s="1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6"/>
      <c r="B428" s="12"/>
      <c r="C428" s="12"/>
      <c r="D428" s="12"/>
      <c r="E428" s="12"/>
      <c r="F428" s="1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6"/>
      <c r="B429" s="12"/>
      <c r="C429" s="12"/>
      <c r="D429" s="12"/>
      <c r="E429" s="12"/>
      <c r="F429" s="1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6"/>
      <c r="B430" s="12"/>
      <c r="C430" s="12"/>
      <c r="D430" s="12"/>
      <c r="E430" s="12"/>
      <c r="F430" s="1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6"/>
      <c r="B431" s="12"/>
      <c r="C431" s="12"/>
      <c r="D431" s="12"/>
      <c r="E431" s="12"/>
      <c r="F431" s="1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6"/>
      <c r="B432" s="12"/>
      <c r="C432" s="12"/>
      <c r="D432" s="12"/>
      <c r="E432" s="12"/>
      <c r="F432" s="1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6"/>
      <c r="B433" s="12"/>
      <c r="C433" s="12"/>
      <c r="D433" s="12"/>
      <c r="E433" s="12"/>
      <c r="F433" s="1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6"/>
      <c r="B434" s="12"/>
      <c r="C434" s="12"/>
      <c r="D434" s="12"/>
      <c r="E434" s="12"/>
      <c r="F434" s="1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6"/>
      <c r="B435" s="12"/>
      <c r="C435" s="12"/>
      <c r="D435" s="12"/>
      <c r="E435" s="12"/>
      <c r="F435" s="1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6"/>
      <c r="B436" s="12"/>
      <c r="C436" s="12"/>
      <c r="D436" s="12"/>
      <c r="E436" s="12"/>
      <c r="F436" s="1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6"/>
      <c r="B437" s="12"/>
      <c r="C437" s="12"/>
      <c r="D437" s="12"/>
      <c r="E437" s="12"/>
      <c r="F437" s="1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6"/>
      <c r="B438" s="12"/>
      <c r="C438" s="12"/>
      <c r="D438" s="12"/>
      <c r="E438" s="12"/>
      <c r="F438" s="1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6"/>
      <c r="B439" s="12"/>
      <c r="C439" s="12"/>
      <c r="D439" s="12"/>
      <c r="E439" s="12"/>
      <c r="F439" s="1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6"/>
      <c r="B440" s="12"/>
      <c r="C440" s="12"/>
      <c r="D440" s="12"/>
      <c r="E440" s="12"/>
      <c r="F440" s="1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6"/>
      <c r="B441" s="12"/>
      <c r="C441" s="12"/>
      <c r="D441" s="12"/>
      <c r="E441" s="12"/>
      <c r="F441" s="1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6"/>
      <c r="B442" s="12"/>
      <c r="C442" s="12"/>
      <c r="D442" s="12"/>
      <c r="E442" s="12"/>
      <c r="F442" s="1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6"/>
      <c r="B443" s="12"/>
      <c r="C443" s="12"/>
      <c r="D443" s="12"/>
      <c r="E443" s="12"/>
      <c r="F443" s="1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6"/>
      <c r="B444" s="12"/>
      <c r="C444" s="12"/>
      <c r="D444" s="12"/>
      <c r="E444" s="12"/>
      <c r="F444" s="1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6"/>
      <c r="B445" s="12"/>
      <c r="C445" s="12"/>
      <c r="D445" s="12"/>
      <c r="E445" s="12"/>
      <c r="F445" s="1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6"/>
      <c r="B446" s="12"/>
      <c r="C446" s="12"/>
      <c r="D446" s="12"/>
      <c r="E446" s="12"/>
      <c r="F446" s="1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6"/>
      <c r="B447" s="12"/>
      <c r="C447" s="12"/>
      <c r="D447" s="12"/>
      <c r="E447" s="12"/>
      <c r="F447" s="1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6"/>
      <c r="B448" s="12"/>
      <c r="C448" s="12"/>
      <c r="D448" s="12"/>
      <c r="E448" s="12"/>
      <c r="F448" s="1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6"/>
      <c r="B449" s="12"/>
      <c r="C449" s="12"/>
      <c r="D449" s="12"/>
      <c r="E449" s="12"/>
      <c r="F449" s="1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6"/>
      <c r="B450" s="12"/>
      <c r="C450" s="12"/>
      <c r="D450" s="12"/>
      <c r="E450" s="12"/>
      <c r="F450" s="1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6"/>
      <c r="B451" s="12"/>
      <c r="C451" s="12"/>
      <c r="D451" s="12"/>
      <c r="E451" s="12"/>
      <c r="F451" s="1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6"/>
      <c r="B452" s="12"/>
      <c r="C452" s="12"/>
      <c r="D452" s="12"/>
      <c r="E452" s="12"/>
      <c r="F452" s="1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6"/>
      <c r="B453" s="12"/>
      <c r="C453" s="12"/>
      <c r="D453" s="12"/>
      <c r="E453" s="12"/>
      <c r="F453" s="1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6"/>
      <c r="B454" s="12"/>
      <c r="C454" s="12"/>
      <c r="D454" s="12"/>
      <c r="E454" s="12"/>
      <c r="F454" s="1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6"/>
      <c r="B455" s="12"/>
      <c r="C455" s="12"/>
      <c r="D455" s="12"/>
      <c r="E455" s="12"/>
      <c r="F455" s="1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6"/>
      <c r="B456" s="12"/>
      <c r="C456" s="12"/>
      <c r="D456" s="12"/>
      <c r="E456" s="12"/>
      <c r="F456" s="1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6"/>
      <c r="B457" s="12"/>
      <c r="C457" s="12"/>
      <c r="D457" s="12"/>
      <c r="E457" s="12"/>
      <c r="F457" s="1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6"/>
      <c r="B458" s="12"/>
      <c r="C458" s="12"/>
      <c r="D458" s="12"/>
      <c r="E458" s="12"/>
      <c r="F458" s="1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6"/>
      <c r="B459" s="12"/>
      <c r="C459" s="12"/>
      <c r="D459" s="12"/>
      <c r="E459" s="12"/>
      <c r="F459" s="1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6"/>
      <c r="B460" s="12"/>
      <c r="C460" s="12"/>
      <c r="D460" s="12"/>
      <c r="E460" s="12"/>
      <c r="F460" s="1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6"/>
      <c r="B461" s="12"/>
      <c r="C461" s="12"/>
      <c r="D461" s="12"/>
      <c r="E461" s="12"/>
      <c r="F461" s="1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6"/>
      <c r="B462" s="12"/>
      <c r="C462" s="12"/>
      <c r="D462" s="12"/>
      <c r="E462" s="12"/>
      <c r="F462" s="1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6"/>
      <c r="B463" s="12"/>
      <c r="C463" s="12"/>
      <c r="D463" s="12"/>
      <c r="E463" s="12"/>
      <c r="F463" s="1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6"/>
      <c r="B464" s="12"/>
      <c r="C464" s="12"/>
      <c r="D464" s="12"/>
      <c r="E464" s="12"/>
      <c r="F464" s="1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6"/>
      <c r="B465" s="12"/>
      <c r="C465" s="12"/>
      <c r="D465" s="12"/>
      <c r="E465" s="12"/>
      <c r="F465" s="1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6"/>
      <c r="B466" s="12"/>
      <c r="C466" s="12"/>
      <c r="D466" s="12"/>
      <c r="E466" s="12"/>
      <c r="F466" s="1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6"/>
      <c r="B467" s="12"/>
      <c r="C467" s="12"/>
      <c r="D467" s="12"/>
      <c r="E467" s="12"/>
      <c r="F467" s="1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6"/>
      <c r="B468" s="12"/>
      <c r="C468" s="12"/>
      <c r="D468" s="12"/>
      <c r="E468" s="12"/>
      <c r="F468" s="1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6"/>
      <c r="B469" s="12"/>
      <c r="C469" s="12"/>
      <c r="D469" s="12"/>
      <c r="E469" s="12"/>
      <c r="F469" s="1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6"/>
      <c r="B470" s="12"/>
      <c r="C470" s="12"/>
      <c r="D470" s="12"/>
      <c r="E470" s="12"/>
      <c r="F470" s="1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6"/>
      <c r="B471" s="12"/>
      <c r="C471" s="12"/>
      <c r="D471" s="12"/>
      <c r="E471" s="12"/>
      <c r="F471" s="1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6"/>
      <c r="B472" s="12"/>
      <c r="C472" s="12"/>
      <c r="D472" s="12"/>
      <c r="E472" s="12"/>
      <c r="F472" s="1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6"/>
      <c r="B473" s="12"/>
      <c r="C473" s="12"/>
      <c r="D473" s="12"/>
      <c r="E473" s="12"/>
      <c r="F473" s="1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6"/>
      <c r="B474" s="12"/>
      <c r="C474" s="12"/>
      <c r="D474" s="12"/>
      <c r="E474" s="12"/>
      <c r="F474" s="1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6"/>
      <c r="B475" s="12"/>
      <c r="C475" s="12"/>
      <c r="D475" s="12"/>
      <c r="E475" s="12"/>
      <c r="F475" s="1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6"/>
      <c r="B476" s="12"/>
      <c r="C476" s="12"/>
      <c r="D476" s="12"/>
      <c r="E476" s="12"/>
      <c r="F476" s="1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6"/>
      <c r="B477" s="12"/>
      <c r="C477" s="12"/>
      <c r="D477" s="12"/>
      <c r="E477" s="12"/>
      <c r="F477" s="1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6"/>
      <c r="B478" s="12"/>
      <c r="C478" s="12"/>
      <c r="D478" s="12"/>
      <c r="E478" s="12"/>
      <c r="F478" s="1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6"/>
      <c r="B479" s="12"/>
      <c r="C479" s="12"/>
      <c r="D479" s="12"/>
      <c r="E479" s="12"/>
      <c r="F479" s="1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6"/>
      <c r="B480" s="12"/>
      <c r="C480" s="12"/>
      <c r="D480" s="12"/>
      <c r="E480" s="12"/>
      <c r="F480" s="1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6"/>
      <c r="B481" s="12"/>
      <c r="C481" s="12"/>
      <c r="D481" s="12"/>
      <c r="E481" s="12"/>
      <c r="F481" s="1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6"/>
      <c r="B482" s="12"/>
      <c r="C482" s="12"/>
      <c r="D482" s="12"/>
      <c r="E482" s="12"/>
      <c r="F482" s="1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6"/>
      <c r="B483" s="12"/>
      <c r="C483" s="12"/>
      <c r="D483" s="12"/>
      <c r="E483" s="12"/>
      <c r="F483" s="1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6"/>
      <c r="B484" s="12"/>
      <c r="C484" s="12"/>
      <c r="D484" s="12"/>
      <c r="E484" s="12"/>
      <c r="F484" s="1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6"/>
      <c r="B485" s="12"/>
      <c r="C485" s="12"/>
      <c r="D485" s="12"/>
      <c r="E485" s="12"/>
      <c r="F485" s="1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6"/>
      <c r="B486" s="12"/>
      <c r="C486" s="12"/>
      <c r="D486" s="12"/>
      <c r="E486" s="12"/>
      <c r="F486" s="1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6"/>
      <c r="B487" s="12"/>
      <c r="C487" s="12"/>
      <c r="D487" s="12"/>
      <c r="E487" s="12"/>
      <c r="F487" s="1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6"/>
      <c r="B488" s="12"/>
      <c r="C488" s="12"/>
      <c r="D488" s="12"/>
      <c r="E488" s="12"/>
      <c r="F488" s="1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6"/>
      <c r="B489" s="12"/>
      <c r="C489" s="12"/>
      <c r="D489" s="12"/>
      <c r="E489" s="12"/>
      <c r="F489" s="1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6"/>
      <c r="B490" s="12"/>
      <c r="C490" s="12"/>
      <c r="D490" s="12"/>
      <c r="E490" s="12"/>
      <c r="F490" s="1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6"/>
      <c r="B491" s="12"/>
      <c r="C491" s="12"/>
      <c r="D491" s="12"/>
      <c r="E491" s="12"/>
      <c r="F491" s="1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6"/>
      <c r="B492" s="12"/>
      <c r="C492" s="12"/>
      <c r="D492" s="12"/>
      <c r="E492" s="12"/>
      <c r="F492" s="1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6"/>
      <c r="B493" s="12"/>
      <c r="C493" s="12"/>
      <c r="D493" s="12"/>
      <c r="E493" s="12"/>
      <c r="F493" s="1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6"/>
      <c r="B494" s="12"/>
      <c r="C494" s="12"/>
      <c r="D494" s="12"/>
      <c r="E494" s="12"/>
      <c r="F494" s="1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6"/>
      <c r="B495" s="12"/>
      <c r="C495" s="12"/>
      <c r="D495" s="12"/>
      <c r="E495" s="12"/>
      <c r="F495" s="1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6"/>
      <c r="B496" s="12"/>
      <c r="C496" s="12"/>
      <c r="D496" s="12"/>
      <c r="E496" s="12"/>
      <c r="F496" s="1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6"/>
      <c r="B497" s="12"/>
      <c r="C497" s="12"/>
      <c r="D497" s="12"/>
      <c r="E497" s="12"/>
      <c r="F497" s="1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6"/>
      <c r="B498" s="12"/>
      <c r="C498" s="12"/>
      <c r="D498" s="12"/>
      <c r="E498" s="12"/>
      <c r="F498" s="1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6"/>
      <c r="B499" s="12"/>
      <c r="C499" s="12"/>
      <c r="D499" s="12"/>
      <c r="E499" s="12"/>
      <c r="F499" s="1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6"/>
      <c r="B500" s="12"/>
      <c r="C500" s="12"/>
      <c r="D500" s="12"/>
      <c r="E500" s="12"/>
      <c r="F500" s="1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6"/>
      <c r="B501" s="12"/>
      <c r="C501" s="12"/>
      <c r="D501" s="12"/>
      <c r="E501" s="12"/>
      <c r="F501" s="1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6"/>
      <c r="B502" s="12"/>
      <c r="C502" s="12"/>
      <c r="D502" s="12"/>
      <c r="E502" s="12"/>
      <c r="F502" s="1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6"/>
      <c r="B503" s="12"/>
      <c r="C503" s="12"/>
      <c r="D503" s="12"/>
      <c r="E503" s="12"/>
      <c r="F503" s="1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6"/>
      <c r="B504" s="12"/>
      <c r="C504" s="12"/>
      <c r="D504" s="12"/>
      <c r="E504" s="12"/>
      <c r="F504" s="1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6"/>
      <c r="B505" s="12"/>
      <c r="C505" s="12"/>
      <c r="D505" s="12"/>
      <c r="E505" s="12"/>
      <c r="F505" s="1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6"/>
      <c r="B506" s="12"/>
      <c r="C506" s="12"/>
      <c r="D506" s="12"/>
      <c r="E506" s="12"/>
      <c r="F506" s="1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6"/>
      <c r="B507" s="12"/>
      <c r="C507" s="12"/>
      <c r="D507" s="12"/>
      <c r="E507" s="12"/>
      <c r="F507" s="1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6"/>
      <c r="B508" s="12"/>
      <c r="C508" s="12"/>
      <c r="D508" s="12"/>
      <c r="E508" s="12"/>
      <c r="F508" s="1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6"/>
      <c r="B509" s="12"/>
      <c r="C509" s="12"/>
      <c r="D509" s="12"/>
      <c r="E509" s="12"/>
      <c r="F509" s="1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6"/>
      <c r="B510" s="12"/>
      <c r="C510" s="12"/>
      <c r="D510" s="12"/>
      <c r="E510" s="12"/>
      <c r="F510" s="1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6"/>
      <c r="B511" s="12"/>
      <c r="C511" s="12"/>
      <c r="D511" s="12"/>
      <c r="E511" s="12"/>
      <c r="F511" s="1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6"/>
      <c r="B512" s="12"/>
      <c r="C512" s="12"/>
      <c r="D512" s="12"/>
      <c r="E512" s="12"/>
      <c r="F512" s="1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6"/>
      <c r="B513" s="12"/>
      <c r="C513" s="12"/>
      <c r="D513" s="12"/>
      <c r="E513" s="12"/>
      <c r="F513" s="1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6"/>
      <c r="B514" s="12"/>
      <c r="C514" s="12"/>
      <c r="D514" s="12"/>
      <c r="E514" s="12"/>
      <c r="F514" s="1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6"/>
      <c r="B515" s="12"/>
      <c r="C515" s="12"/>
      <c r="D515" s="12"/>
      <c r="E515" s="12"/>
      <c r="F515" s="1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6"/>
      <c r="B516" s="12"/>
      <c r="C516" s="12"/>
      <c r="D516" s="12"/>
      <c r="E516" s="12"/>
      <c r="F516" s="1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6"/>
      <c r="B517" s="12"/>
      <c r="C517" s="12"/>
      <c r="D517" s="12"/>
      <c r="E517" s="12"/>
      <c r="F517" s="1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6"/>
      <c r="B518" s="12"/>
      <c r="C518" s="12"/>
      <c r="D518" s="12"/>
      <c r="E518" s="12"/>
      <c r="F518" s="1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6"/>
      <c r="B519" s="12"/>
      <c r="C519" s="12"/>
      <c r="D519" s="12"/>
      <c r="E519" s="12"/>
      <c r="F519" s="1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6"/>
      <c r="B520" s="12"/>
      <c r="C520" s="12"/>
      <c r="D520" s="12"/>
      <c r="E520" s="12"/>
      <c r="F520" s="1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6"/>
      <c r="B521" s="12"/>
      <c r="C521" s="12"/>
      <c r="D521" s="12"/>
      <c r="E521" s="12"/>
      <c r="F521" s="1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6"/>
      <c r="B522" s="12"/>
      <c r="C522" s="12"/>
      <c r="D522" s="12"/>
      <c r="E522" s="12"/>
      <c r="F522" s="1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6"/>
      <c r="B523" s="12"/>
      <c r="C523" s="12"/>
      <c r="D523" s="12"/>
      <c r="E523" s="12"/>
      <c r="F523" s="1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6"/>
      <c r="B524" s="12"/>
      <c r="C524" s="12"/>
      <c r="D524" s="12"/>
      <c r="E524" s="12"/>
      <c r="F524" s="1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6"/>
      <c r="B525" s="12"/>
      <c r="C525" s="12"/>
      <c r="D525" s="12"/>
      <c r="E525" s="12"/>
      <c r="F525" s="1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6"/>
      <c r="B526" s="12"/>
      <c r="C526" s="12"/>
      <c r="D526" s="12"/>
      <c r="E526" s="12"/>
      <c r="F526" s="1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6"/>
      <c r="B527" s="12"/>
      <c r="C527" s="12"/>
      <c r="D527" s="12"/>
      <c r="E527" s="12"/>
      <c r="F527" s="1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6"/>
      <c r="B528" s="12"/>
      <c r="C528" s="12"/>
      <c r="D528" s="12"/>
      <c r="E528" s="12"/>
      <c r="F528" s="1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6"/>
      <c r="B529" s="12"/>
      <c r="C529" s="12"/>
      <c r="D529" s="12"/>
      <c r="E529" s="12"/>
      <c r="F529" s="1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6"/>
      <c r="B530" s="12"/>
      <c r="C530" s="12"/>
      <c r="D530" s="12"/>
      <c r="E530" s="12"/>
      <c r="F530" s="1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6"/>
      <c r="B531" s="12"/>
      <c r="C531" s="12"/>
      <c r="D531" s="12"/>
      <c r="E531" s="12"/>
      <c r="F531" s="1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6"/>
      <c r="B532" s="12"/>
      <c r="C532" s="12"/>
      <c r="D532" s="12"/>
      <c r="E532" s="12"/>
      <c r="F532" s="1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6"/>
      <c r="B533" s="12"/>
      <c r="C533" s="12"/>
      <c r="D533" s="12"/>
      <c r="E533" s="12"/>
      <c r="F533" s="1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6"/>
      <c r="B534" s="12"/>
      <c r="C534" s="12"/>
      <c r="D534" s="12"/>
      <c r="E534" s="12"/>
      <c r="F534" s="1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6"/>
      <c r="B535" s="12"/>
      <c r="C535" s="12"/>
      <c r="D535" s="12"/>
      <c r="E535" s="12"/>
      <c r="F535" s="1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6"/>
      <c r="B536" s="12"/>
      <c r="C536" s="12"/>
      <c r="D536" s="12"/>
      <c r="E536" s="12"/>
      <c r="F536" s="1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6"/>
      <c r="B537" s="12"/>
      <c r="C537" s="12"/>
      <c r="D537" s="12"/>
      <c r="E537" s="12"/>
      <c r="F537" s="1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6"/>
      <c r="B538" s="12"/>
      <c r="C538" s="12"/>
      <c r="D538" s="12"/>
      <c r="E538" s="12"/>
      <c r="F538" s="1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6"/>
      <c r="B539" s="12"/>
      <c r="C539" s="12"/>
      <c r="D539" s="12"/>
      <c r="E539" s="12"/>
      <c r="F539" s="1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6"/>
      <c r="B540" s="12"/>
      <c r="C540" s="12"/>
      <c r="D540" s="12"/>
      <c r="E540" s="12"/>
      <c r="F540" s="1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6"/>
      <c r="B541" s="12"/>
      <c r="C541" s="12"/>
      <c r="D541" s="12"/>
      <c r="E541" s="12"/>
      <c r="F541" s="1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6"/>
      <c r="B542" s="12"/>
      <c r="C542" s="12"/>
      <c r="D542" s="12"/>
      <c r="E542" s="12"/>
      <c r="F542" s="1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6"/>
      <c r="B543" s="12"/>
      <c r="C543" s="12"/>
      <c r="D543" s="12"/>
      <c r="E543" s="12"/>
      <c r="F543" s="1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6"/>
      <c r="B544" s="12"/>
      <c r="C544" s="12"/>
      <c r="D544" s="12"/>
      <c r="E544" s="12"/>
      <c r="F544" s="1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6"/>
      <c r="B545" s="12"/>
      <c r="C545" s="12"/>
      <c r="D545" s="12"/>
      <c r="E545" s="12"/>
      <c r="F545" s="1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6"/>
      <c r="B546" s="12"/>
      <c r="C546" s="12"/>
      <c r="D546" s="12"/>
      <c r="E546" s="12"/>
      <c r="F546" s="1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6"/>
      <c r="B547" s="12"/>
      <c r="C547" s="12"/>
      <c r="D547" s="12"/>
      <c r="E547" s="12"/>
      <c r="F547" s="1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6"/>
      <c r="B548" s="12"/>
      <c r="C548" s="12"/>
      <c r="D548" s="12"/>
      <c r="E548" s="12"/>
      <c r="F548" s="1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6"/>
      <c r="B549" s="12"/>
      <c r="C549" s="12"/>
      <c r="D549" s="12"/>
      <c r="E549" s="12"/>
      <c r="F549" s="1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6"/>
      <c r="B550" s="12"/>
      <c r="C550" s="12"/>
      <c r="D550" s="12"/>
      <c r="E550" s="12"/>
      <c r="F550" s="1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6"/>
      <c r="B551" s="12"/>
      <c r="C551" s="12"/>
      <c r="D551" s="12"/>
      <c r="E551" s="12"/>
      <c r="F551" s="1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6"/>
      <c r="B552" s="12"/>
      <c r="C552" s="12"/>
      <c r="D552" s="12"/>
      <c r="E552" s="12"/>
      <c r="F552" s="1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6"/>
      <c r="B553" s="12"/>
      <c r="C553" s="12"/>
      <c r="D553" s="12"/>
      <c r="E553" s="12"/>
      <c r="F553" s="1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6"/>
      <c r="B554" s="12"/>
      <c r="C554" s="12"/>
      <c r="D554" s="12"/>
      <c r="E554" s="12"/>
      <c r="F554" s="1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6"/>
      <c r="B555" s="12"/>
      <c r="C555" s="12"/>
      <c r="D555" s="12"/>
      <c r="E555" s="12"/>
      <c r="F555" s="1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6"/>
      <c r="B556" s="12"/>
      <c r="C556" s="12"/>
      <c r="D556" s="12"/>
      <c r="E556" s="12"/>
      <c r="F556" s="1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6"/>
      <c r="B557" s="12"/>
      <c r="C557" s="12"/>
      <c r="D557" s="12"/>
      <c r="E557" s="12"/>
      <c r="F557" s="1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6"/>
      <c r="B558" s="12"/>
      <c r="C558" s="12"/>
      <c r="D558" s="12"/>
      <c r="E558" s="12"/>
      <c r="F558" s="1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6"/>
      <c r="B559" s="12"/>
      <c r="C559" s="12"/>
      <c r="D559" s="12"/>
      <c r="E559" s="12"/>
      <c r="F559" s="1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6"/>
      <c r="B560" s="12"/>
      <c r="C560" s="12"/>
      <c r="D560" s="12"/>
      <c r="E560" s="12"/>
      <c r="F560" s="1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6"/>
      <c r="B561" s="12"/>
      <c r="C561" s="12"/>
      <c r="D561" s="12"/>
      <c r="E561" s="12"/>
      <c r="F561" s="1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6"/>
      <c r="B562" s="12"/>
      <c r="C562" s="12"/>
      <c r="D562" s="12"/>
      <c r="E562" s="12"/>
      <c r="F562" s="1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6"/>
      <c r="B563" s="12"/>
      <c r="C563" s="12"/>
      <c r="D563" s="12"/>
      <c r="E563" s="12"/>
      <c r="F563" s="1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6"/>
      <c r="B564" s="12"/>
      <c r="C564" s="12"/>
      <c r="D564" s="12"/>
      <c r="E564" s="12"/>
      <c r="F564" s="1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6"/>
      <c r="B565" s="12"/>
      <c r="C565" s="12"/>
      <c r="D565" s="12"/>
      <c r="E565" s="12"/>
      <c r="F565" s="1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6"/>
      <c r="B566" s="12"/>
      <c r="C566" s="12"/>
      <c r="D566" s="12"/>
      <c r="E566" s="12"/>
      <c r="F566" s="1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6"/>
      <c r="B567" s="12"/>
      <c r="C567" s="12"/>
      <c r="D567" s="12"/>
      <c r="E567" s="12"/>
      <c r="F567" s="1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6"/>
      <c r="B568" s="12"/>
      <c r="C568" s="12"/>
      <c r="D568" s="12"/>
      <c r="E568" s="12"/>
      <c r="F568" s="1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6"/>
      <c r="B569" s="12"/>
      <c r="C569" s="12"/>
      <c r="D569" s="12"/>
      <c r="E569" s="12"/>
      <c r="F569" s="1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6"/>
      <c r="B570" s="12"/>
      <c r="C570" s="12"/>
      <c r="D570" s="12"/>
      <c r="E570" s="12"/>
      <c r="F570" s="1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6"/>
      <c r="B571" s="12"/>
      <c r="C571" s="12"/>
      <c r="D571" s="12"/>
      <c r="E571" s="12"/>
      <c r="F571" s="1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6"/>
      <c r="B572" s="12"/>
      <c r="C572" s="12"/>
      <c r="D572" s="12"/>
      <c r="E572" s="12"/>
      <c r="F572" s="1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6"/>
      <c r="B573" s="12"/>
      <c r="C573" s="12"/>
      <c r="D573" s="12"/>
      <c r="E573" s="12"/>
      <c r="F573" s="1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6"/>
      <c r="B574" s="12"/>
      <c r="C574" s="12"/>
      <c r="D574" s="12"/>
      <c r="E574" s="12"/>
      <c r="F574" s="1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6"/>
      <c r="B575" s="12"/>
      <c r="C575" s="12"/>
      <c r="D575" s="12"/>
      <c r="E575" s="12"/>
      <c r="F575" s="1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6"/>
      <c r="B576" s="12"/>
      <c r="C576" s="12"/>
      <c r="D576" s="12"/>
      <c r="E576" s="12"/>
      <c r="F576" s="1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6"/>
      <c r="B577" s="12"/>
      <c r="C577" s="12"/>
      <c r="D577" s="12"/>
      <c r="E577" s="12"/>
      <c r="F577" s="1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6"/>
      <c r="B578" s="12"/>
      <c r="C578" s="12"/>
      <c r="D578" s="12"/>
      <c r="E578" s="12"/>
      <c r="F578" s="1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6"/>
      <c r="B579" s="12"/>
      <c r="C579" s="12"/>
      <c r="D579" s="12"/>
      <c r="E579" s="12"/>
      <c r="F579" s="1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6"/>
      <c r="B580" s="12"/>
      <c r="C580" s="12"/>
      <c r="D580" s="12"/>
      <c r="E580" s="12"/>
      <c r="F580" s="1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6"/>
      <c r="B581" s="12"/>
      <c r="C581" s="12"/>
      <c r="D581" s="12"/>
      <c r="E581" s="12"/>
      <c r="F581" s="1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6"/>
      <c r="B582" s="12"/>
      <c r="C582" s="12"/>
      <c r="D582" s="12"/>
      <c r="E582" s="12"/>
      <c r="F582" s="1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6"/>
      <c r="B583" s="12"/>
      <c r="C583" s="12"/>
      <c r="D583" s="12"/>
      <c r="E583" s="12"/>
      <c r="F583" s="1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6"/>
      <c r="B584" s="12"/>
      <c r="C584" s="12"/>
      <c r="D584" s="12"/>
      <c r="E584" s="12"/>
      <c r="F584" s="1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6"/>
      <c r="B585" s="12"/>
      <c r="C585" s="12"/>
      <c r="D585" s="12"/>
      <c r="E585" s="12"/>
      <c r="F585" s="1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6"/>
      <c r="B586" s="12"/>
      <c r="C586" s="12"/>
      <c r="D586" s="12"/>
      <c r="E586" s="12"/>
      <c r="F586" s="1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6"/>
      <c r="B587" s="12"/>
      <c r="C587" s="12"/>
      <c r="D587" s="12"/>
      <c r="E587" s="12"/>
      <c r="F587" s="1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6"/>
      <c r="B588" s="12"/>
      <c r="C588" s="12"/>
      <c r="D588" s="12"/>
      <c r="E588" s="12"/>
      <c r="F588" s="1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6"/>
      <c r="B589" s="12"/>
      <c r="C589" s="12"/>
      <c r="D589" s="12"/>
      <c r="E589" s="12"/>
      <c r="F589" s="1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6"/>
      <c r="B590" s="12"/>
      <c r="C590" s="12"/>
      <c r="D590" s="12"/>
      <c r="E590" s="12"/>
      <c r="F590" s="1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6"/>
      <c r="B591" s="12"/>
      <c r="C591" s="12"/>
      <c r="D591" s="12"/>
      <c r="E591" s="12"/>
      <c r="F591" s="1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6"/>
      <c r="B592" s="12"/>
      <c r="C592" s="12"/>
      <c r="D592" s="12"/>
      <c r="E592" s="12"/>
      <c r="F592" s="1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6"/>
      <c r="B593" s="12"/>
      <c r="C593" s="12"/>
      <c r="D593" s="12"/>
      <c r="E593" s="12"/>
      <c r="F593" s="1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6"/>
      <c r="B594" s="12"/>
      <c r="C594" s="12"/>
      <c r="D594" s="12"/>
      <c r="E594" s="12"/>
      <c r="F594" s="1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6"/>
      <c r="B595" s="12"/>
      <c r="C595" s="12"/>
      <c r="D595" s="12"/>
      <c r="E595" s="12"/>
      <c r="F595" s="1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6"/>
      <c r="B596" s="12"/>
      <c r="C596" s="12"/>
      <c r="D596" s="12"/>
      <c r="E596" s="12"/>
      <c r="F596" s="1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6"/>
      <c r="B597" s="12"/>
      <c r="C597" s="12"/>
      <c r="D597" s="12"/>
      <c r="E597" s="12"/>
      <c r="F597" s="1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6"/>
      <c r="B598" s="12"/>
      <c r="C598" s="12"/>
      <c r="D598" s="12"/>
      <c r="E598" s="12"/>
      <c r="F598" s="1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6"/>
      <c r="B599" s="12"/>
      <c r="C599" s="12"/>
      <c r="D599" s="12"/>
      <c r="E599" s="12"/>
      <c r="F599" s="1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6"/>
      <c r="B600" s="12"/>
      <c r="C600" s="12"/>
      <c r="D600" s="12"/>
      <c r="E600" s="12"/>
      <c r="F600" s="1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6"/>
      <c r="B601" s="12"/>
      <c r="C601" s="12"/>
      <c r="D601" s="12"/>
      <c r="E601" s="12"/>
      <c r="F601" s="1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6"/>
      <c r="B602" s="12"/>
      <c r="C602" s="12"/>
      <c r="D602" s="12"/>
      <c r="E602" s="12"/>
      <c r="F602" s="1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6"/>
      <c r="B603" s="12"/>
      <c r="C603" s="12"/>
      <c r="D603" s="12"/>
      <c r="E603" s="12"/>
      <c r="F603" s="1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6"/>
      <c r="B604" s="12"/>
      <c r="C604" s="12"/>
      <c r="D604" s="12"/>
      <c r="E604" s="12"/>
      <c r="F604" s="1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6"/>
      <c r="B605" s="12"/>
      <c r="C605" s="12"/>
      <c r="D605" s="12"/>
      <c r="E605" s="12"/>
      <c r="F605" s="1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6"/>
      <c r="B606" s="12"/>
      <c r="C606" s="12"/>
      <c r="D606" s="12"/>
      <c r="E606" s="12"/>
      <c r="F606" s="1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6"/>
      <c r="B607" s="12"/>
      <c r="C607" s="12"/>
      <c r="D607" s="12"/>
      <c r="E607" s="12"/>
      <c r="F607" s="1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6"/>
      <c r="B608" s="12"/>
      <c r="C608" s="12"/>
      <c r="D608" s="12"/>
      <c r="E608" s="12"/>
      <c r="F608" s="1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6"/>
      <c r="B609" s="12"/>
      <c r="C609" s="12"/>
      <c r="D609" s="12"/>
      <c r="E609" s="12"/>
      <c r="F609" s="1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6"/>
      <c r="B610" s="12"/>
      <c r="C610" s="12"/>
      <c r="D610" s="12"/>
      <c r="E610" s="12"/>
      <c r="F610" s="1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6"/>
      <c r="B611" s="12"/>
      <c r="C611" s="12"/>
      <c r="D611" s="12"/>
      <c r="E611" s="12"/>
      <c r="F611" s="1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6"/>
      <c r="B612" s="12"/>
      <c r="C612" s="12"/>
      <c r="D612" s="12"/>
      <c r="E612" s="12"/>
      <c r="F612" s="1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6"/>
      <c r="B613" s="12"/>
      <c r="C613" s="12"/>
      <c r="D613" s="12"/>
      <c r="E613" s="12"/>
      <c r="F613" s="1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6"/>
      <c r="B614" s="12"/>
      <c r="C614" s="12"/>
      <c r="D614" s="12"/>
      <c r="E614" s="12"/>
      <c r="F614" s="1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6"/>
      <c r="B615" s="12"/>
      <c r="C615" s="12"/>
      <c r="D615" s="12"/>
      <c r="E615" s="12"/>
      <c r="F615" s="1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6"/>
      <c r="B616" s="12"/>
      <c r="C616" s="12"/>
      <c r="D616" s="12"/>
      <c r="E616" s="12"/>
      <c r="F616" s="1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6"/>
      <c r="B617" s="12"/>
      <c r="C617" s="12"/>
      <c r="D617" s="12"/>
      <c r="E617" s="12"/>
      <c r="F617" s="1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6"/>
      <c r="B618" s="12"/>
      <c r="C618" s="12"/>
      <c r="D618" s="12"/>
      <c r="E618" s="12"/>
      <c r="F618" s="1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6"/>
      <c r="B619" s="12"/>
      <c r="C619" s="12"/>
      <c r="D619" s="12"/>
      <c r="E619" s="12"/>
      <c r="F619" s="1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6"/>
      <c r="B620" s="12"/>
      <c r="C620" s="12"/>
      <c r="D620" s="12"/>
      <c r="E620" s="12"/>
      <c r="F620" s="1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6"/>
      <c r="B621" s="12"/>
      <c r="C621" s="12"/>
      <c r="D621" s="12"/>
      <c r="E621" s="12"/>
      <c r="F621" s="1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6"/>
      <c r="B622" s="12"/>
      <c r="C622" s="12"/>
      <c r="D622" s="12"/>
      <c r="E622" s="12"/>
      <c r="F622" s="1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6"/>
      <c r="B623" s="12"/>
      <c r="C623" s="12"/>
      <c r="D623" s="12"/>
      <c r="E623" s="12"/>
      <c r="F623" s="1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6"/>
      <c r="B624" s="12"/>
      <c r="C624" s="12"/>
      <c r="D624" s="12"/>
      <c r="E624" s="12"/>
      <c r="F624" s="1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6"/>
      <c r="B625" s="12"/>
      <c r="C625" s="12"/>
      <c r="D625" s="12"/>
      <c r="E625" s="12"/>
      <c r="F625" s="1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6"/>
      <c r="B626" s="12"/>
      <c r="C626" s="12"/>
      <c r="D626" s="12"/>
      <c r="E626" s="12"/>
      <c r="F626" s="1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6"/>
      <c r="B627" s="12"/>
      <c r="C627" s="12"/>
      <c r="D627" s="12"/>
      <c r="E627" s="12"/>
      <c r="F627" s="1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6"/>
      <c r="B628" s="12"/>
      <c r="C628" s="12"/>
      <c r="D628" s="12"/>
      <c r="E628" s="12"/>
      <c r="F628" s="1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6"/>
      <c r="B629" s="12"/>
      <c r="C629" s="12"/>
      <c r="D629" s="12"/>
      <c r="E629" s="12"/>
      <c r="F629" s="1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6"/>
      <c r="B630" s="12"/>
      <c r="C630" s="12"/>
      <c r="D630" s="12"/>
      <c r="E630" s="12"/>
      <c r="F630" s="1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6"/>
      <c r="B631" s="12"/>
      <c r="C631" s="12"/>
      <c r="D631" s="12"/>
      <c r="E631" s="12"/>
      <c r="F631" s="1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6"/>
      <c r="B632" s="12"/>
      <c r="C632" s="12"/>
      <c r="D632" s="12"/>
      <c r="E632" s="12"/>
      <c r="F632" s="1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6"/>
      <c r="B633" s="12"/>
      <c r="C633" s="12"/>
      <c r="D633" s="12"/>
      <c r="E633" s="12"/>
      <c r="F633" s="1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6"/>
      <c r="B634" s="12"/>
      <c r="C634" s="12"/>
      <c r="D634" s="12"/>
      <c r="E634" s="12"/>
      <c r="F634" s="1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6"/>
      <c r="B635" s="12"/>
      <c r="C635" s="12"/>
      <c r="D635" s="12"/>
      <c r="E635" s="12"/>
      <c r="F635" s="1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6"/>
      <c r="B636" s="12"/>
      <c r="C636" s="12"/>
      <c r="D636" s="12"/>
      <c r="E636" s="12"/>
      <c r="F636" s="1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6"/>
      <c r="B637" s="12"/>
      <c r="C637" s="12"/>
      <c r="D637" s="12"/>
      <c r="E637" s="12"/>
      <c r="F637" s="1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6"/>
      <c r="B638" s="12"/>
      <c r="C638" s="12"/>
      <c r="D638" s="12"/>
      <c r="E638" s="12"/>
      <c r="F638" s="1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6"/>
      <c r="B639" s="12"/>
      <c r="C639" s="12"/>
      <c r="D639" s="12"/>
      <c r="E639" s="12"/>
      <c r="F639" s="1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6"/>
      <c r="B640" s="12"/>
      <c r="C640" s="12"/>
      <c r="D640" s="12"/>
      <c r="E640" s="12"/>
      <c r="F640" s="1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6"/>
      <c r="B641" s="12"/>
      <c r="C641" s="12"/>
      <c r="D641" s="12"/>
      <c r="E641" s="12"/>
      <c r="F641" s="1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6"/>
      <c r="B642" s="12"/>
      <c r="C642" s="12"/>
      <c r="D642" s="12"/>
      <c r="E642" s="12"/>
      <c r="F642" s="1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6"/>
      <c r="B643" s="12"/>
      <c r="C643" s="12"/>
      <c r="D643" s="12"/>
      <c r="E643" s="12"/>
      <c r="F643" s="1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6"/>
      <c r="B644" s="12"/>
      <c r="C644" s="12"/>
      <c r="D644" s="12"/>
      <c r="E644" s="12"/>
      <c r="F644" s="1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6"/>
      <c r="B645" s="12"/>
      <c r="C645" s="12"/>
      <c r="D645" s="12"/>
      <c r="E645" s="12"/>
      <c r="F645" s="1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6"/>
      <c r="B646" s="12"/>
      <c r="C646" s="12"/>
      <c r="D646" s="12"/>
      <c r="E646" s="12"/>
      <c r="F646" s="1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6"/>
      <c r="B647" s="12"/>
      <c r="C647" s="12"/>
      <c r="D647" s="12"/>
      <c r="E647" s="12"/>
      <c r="F647" s="1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6"/>
      <c r="B648" s="12"/>
      <c r="C648" s="12"/>
      <c r="D648" s="12"/>
      <c r="E648" s="12"/>
      <c r="F648" s="1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6"/>
      <c r="B649" s="12"/>
      <c r="C649" s="12"/>
      <c r="D649" s="12"/>
      <c r="E649" s="12"/>
      <c r="F649" s="1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6"/>
      <c r="B650" s="12"/>
      <c r="C650" s="12"/>
      <c r="D650" s="12"/>
      <c r="E650" s="12"/>
      <c r="F650" s="1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6"/>
      <c r="B651" s="12"/>
      <c r="C651" s="12"/>
      <c r="D651" s="12"/>
      <c r="E651" s="12"/>
      <c r="F651" s="1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6"/>
      <c r="B652" s="12"/>
      <c r="C652" s="12"/>
      <c r="D652" s="12"/>
      <c r="E652" s="12"/>
      <c r="F652" s="1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6"/>
      <c r="B653" s="12"/>
      <c r="C653" s="12"/>
      <c r="D653" s="12"/>
      <c r="E653" s="12"/>
      <c r="F653" s="1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6"/>
      <c r="B654" s="12"/>
      <c r="C654" s="12"/>
      <c r="D654" s="12"/>
      <c r="E654" s="12"/>
      <c r="F654" s="1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6"/>
      <c r="B655" s="12"/>
      <c r="C655" s="12"/>
      <c r="D655" s="12"/>
      <c r="E655" s="12"/>
      <c r="F655" s="1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6"/>
      <c r="B656" s="12"/>
      <c r="C656" s="12"/>
      <c r="D656" s="12"/>
      <c r="E656" s="12"/>
      <c r="F656" s="1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6"/>
      <c r="B657" s="12"/>
      <c r="C657" s="12"/>
      <c r="D657" s="12"/>
      <c r="E657" s="12"/>
      <c r="F657" s="1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6"/>
      <c r="B658" s="12"/>
      <c r="C658" s="12"/>
      <c r="D658" s="12"/>
      <c r="E658" s="12"/>
      <c r="F658" s="1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6"/>
      <c r="B659" s="12"/>
      <c r="C659" s="12"/>
      <c r="D659" s="12"/>
      <c r="E659" s="12"/>
      <c r="F659" s="1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6"/>
      <c r="B660" s="12"/>
      <c r="C660" s="12"/>
      <c r="D660" s="12"/>
      <c r="E660" s="12"/>
      <c r="F660" s="1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6"/>
      <c r="B661" s="12"/>
      <c r="C661" s="12"/>
      <c r="D661" s="12"/>
      <c r="E661" s="12"/>
      <c r="F661" s="1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6"/>
      <c r="B662" s="12"/>
      <c r="C662" s="12"/>
      <c r="D662" s="12"/>
      <c r="E662" s="12"/>
      <c r="F662" s="1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6"/>
      <c r="B663" s="12"/>
      <c r="C663" s="12"/>
      <c r="D663" s="12"/>
      <c r="E663" s="12"/>
      <c r="F663" s="1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6"/>
      <c r="B664" s="12"/>
      <c r="C664" s="12"/>
      <c r="D664" s="12"/>
      <c r="E664" s="12"/>
      <c r="F664" s="1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6"/>
      <c r="B665" s="12"/>
      <c r="C665" s="12"/>
      <c r="D665" s="12"/>
      <c r="E665" s="12"/>
      <c r="F665" s="1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6"/>
      <c r="B666" s="12"/>
      <c r="C666" s="12"/>
      <c r="D666" s="12"/>
      <c r="E666" s="12"/>
      <c r="F666" s="1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6"/>
      <c r="B667" s="12"/>
      <c r="C667" s="12"/>
      <c r="D667" s="12"/>
      <c r="E667" s="12"/>
      <c r="F667" s="1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6"/>
      <c r="B668" s="12"/>
      <c r="C668" s="12"/>
      <c r="D668" s="12"/>
      <c r="E668" s="12"/>
      <c r="F668" s="1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6"/>
      <c r="B669" s="12"/>
      <c r="C669" s="12"/>
      <c r="D669" s="12"/>
      <c r="E669" s="12"/>
      <c r="F669" s="1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6"/>
      <c r="B670" s="12"/>
      <c r="C670" s="12"/>
      <c r="D670" s="12"/>
      <c r="E670" s="12"/>
      <c r="F670" s="1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6"/>
      <c r="B671" s="12"/>
      <c r="C671" s="12"/>
      <c r="D671" s="12"/>
      <c r="E671" s="12"/>
      <c r="F671" s="1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6"/>
      <c r="B672" s="12"/>
      <c r="C672" s="12"/>
      <c r="D672" s="12"/>
      <c r="E672" s="12"/>
      <c r="F672" s="1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6"/>
      <c r="B673" s="12"/>
      <c r="C673" s="12"/>
      <c r="D673" s="12"/>
      <c r="E673" s="12"/>
      <c r="F673" s="1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6"/>
      <c r="B674" s="12"/>
      <c r="C674" s="12"/>
      <c r="D674" s="12"/>
      <c r="E674" s="12"/>
      <c r="F674" s="1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6"/>
      <c r="B675" s="12"/>
      <c r="C675" s="12"/>
      <c r="D675" s="12"/>
      <c r="E675" s="12"/>
      <c r="F675" s="1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6"/>
      <c r="B676" s="12"/>
      <c r="C676" s="12"/>
      <c r="D676" s="12"/>
      <c r="E676" s="12"/>
      <c r="F676" s="1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6"/>
      <c r="B677" s="12"/>
      <c r="C677" s="12"/>
      <c r="D677" s="12"/>
      <c r="E677" s="12"/>
      <c r="F677" s="1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6"/>
      <c r="B678" s="12"/>
      <c r="C678" s="12"/>
      <c r="D678" s="12"/>
      <c r="E678" s="12"/>
      <c r="F678" s="1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6"/>
      <c r="B679" s="12"/>
      <c r="C679" s="12"/>
      <c r="D679" s="12"/>
      <c r="E679" s="12"/>
      <c r="F679" s="1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6"/>
      <c r="B680" s="12"/>
      <c r="C680" s="12"/>
      <c r="D680" s="12"/>
      <c r="E680" s="12"/>
      <c r="F680" s="1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6"/>
      <c r="B681" s="12"/>
      <c r="C681" s="12"/>
      <c r="D681" s="12"/>
      <c r="E681" s="12"/>
      <c r="F681" s="1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6"/>
      <c r="B682" s="12"/>
      <c r="C682" s="12"/>
      <c r="D682" s="12"/>
      <c r="E682" s="12"/>
      <c r="F682" s="1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6"/>
      <c r="B683" s="12"/>
      <c r="C683" s="12"/>
      <c r="D683" s="12"/>
      <c r="E683" s="12"/>
      <c r="F683" s="1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6"/>
      <c r="B684" s="12"/>
      <c r="C684" s="12"/>
      <c r="D684" s="12"/>
      <c r="E684" s="12"/>
      <c r="F684" s="1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6"/>
      <c r="B685" s="12"/>
      <c r="C685" s="12"/>
      <c r="D685" s="12"/>
      <c r="E685" s="12"/>
      <c r="F685" s="1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6"/>
      <c r="B686" s="12"/>
      <c r="C686" s="12"/>
      <c r="D686" s="12"/>
      <c r="E686" s="12"/>
      <c r="F686" s="1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6"/>
      <c r="B687" s="12"/>
      <c r="C687" s="12"/>
      <c r="D687" s="12"/>
      <c r="E687" s="12"/>
      <c r="F687" s="1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6"/>
      <c r="B688" s="12"/>
      <c r="C688" s="12"/>
      <c r="D688" s="12"/>
      <c r="E688" s="12"/>
      <c r="F688" s="1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6"/>
      <c r="B689" s="12"/>
      <c r="C689" s="12"/>
      <c r="D689" s="12"/>
      <c r="E689" s="12"/>
      <c r="F689" s="1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6"/>
      <c r="B690" s="12"/>
      <c r="C690" s="12"/>
      <c r="D690" s="12"/>
      <c r="E690" s="12"/>
      <c r="F690" s="1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6"/>
      <c r="B691" s="12"/>
      <c r="C691" s="12"/>
      <c r="D691" s="12"/>
      <c r="E691" s="12"/>
      <c r="F691" s="1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6"/>
      <c r="B692" s="12"/>
      <c r="C692" s="12"/>
      <c r="D692" s="12"/>
      <c r="E692" s="12"/>
      <c r="F692" s="1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6"/>
      <c r="B693" s="12"/>
      <c r="C693" s="12"/>
      <c r="D693" s="12"/>
      <c r="E693" s="12"/>
      <c r="F693" s="1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6"/>
      <c r="B694" s="12"/>
      <c r="C694" s="12"/>
      <c r="D694" s="12"/>
      <c r="E694" s="12"/>
      <c r="F694" s="1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6"/>
      <c r="B695" s="12"/>
      <c r="C695" s="12"/>
      <c r="D695" s="12"/>
      <c r="E695" s="12"/>
      <c r="F695" s="1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6"/>
      <c r="B696" s="12"/>
      <c r="C696" s="12"/>
      <c r="D696" s="12"/>
      <c r="E696" s="12"/>
      <c r="F696" s="1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6"/>
      <c r="B697" s="12"/>
      <c r="C697" s="12"/>
      <c r="D697" s="12"/>
      <c r="E697" s="12"/>
      <c r="F697" s="1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6"/>
      <c r="B698" s="12"/>
      <c r="C698" s="12"/>
      <c r="D698" s="12"/>
      <c r="E698" s="12"/>
      <c r="F698" s="1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6"/>
      <c r="B699" s="12"/>
      <c r="C699" s="12"/>
      <c r="D699" s="12"/>
      <c r="E699" s="12"/>
      <c r="F699" s="1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6"/>
      <c r="B700" s="12"/>
      <c r="C700" s="12"/>
      <c r="D700" s="12"/>
      <c r="E700" s="12"/>
      <c r="F700" s="1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6"/>
      <c r="B701" s="12"/>
      <c r="C701" s="12"/>
      <c r="D701" s="12"/>
      <c r="E701" s="12"/>
      <c r="F701" s="1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6"/>
      <c r="B702" s="12"/>
      <c r="C702" s="12"/>
      <c r="D702" s="12"/>
      <c r="E702" s="12"/>
      <c r="F702" s="1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6"/>
      <c r="B703" s="12"/>
      <c r="C703" s="12"/>
      <c r="D703" s="12"/>
      <c r="E703" s="12"/>
      <c r="F703" s="1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6"/>
      <c r="B704" s="12"/>
      <c r="C704" s="12"/>
      <c r="D704" s="12"/>
      <c r="E704" s="12"/>
      <c r="F704" s="1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6"/>
      <c r="B705" s="12"/>
      <c r="C705" s="12"/>
      <c r="D705" s="12"/>
      <c r="E705" s="12"/>
      <c r="F705" s="1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6"/>
      <c r="B706" s="12"/>
      <c r="C706" s="12"/>
      <c r="D706" s="12"/>
      <c r="E706" s="12"/>
      <c r="F706" s="1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6"/>
      <c r="B707" s="12"/>
      <c r="C707" s="12"/>
      <c r="D707" s="12"/>
      <c r="E707" s="12"/>
      <c r="F707" s="1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6"/>
      <c r="B708" s="12"/>
      <c r="C708" s="12"/>
      <c r="D708" s="12"/>
      <c r="E708" s="12"/>
      <c r="F708" s="1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6"/>
      <c r="B709" s="12"/>
      <c r="C709" s="12"/>
      <c r="D709" s="12"/>
      <c r="E709" s="12"/>
      <c r="F709" s="1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6"/>
      <c r="B710" s="12"/>
      <c r="C710" s="12"/>
      <c r="D710" s="12"/>
      <c r="E710" s="12"/>
      <c r="F710" s="1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6"/>
      <c r="B711" s="12"/>
      <c r="C711" s="12"/>
      <c r="D711" s="12"/>
      <c r="E711" s="12"/>
      <c r="F711" s="1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6"/>
      <c r="B712" s="12"/>
      <c r="C712" s="12"/>
      <c r="D712" s="12"/>
      <c r="E712" s="12"/>
      <c r="F712" s="1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6"/>
      <c r="B713" s="12"/>
      <c r="C713" s="12"/>
      <c r="D713" s="12"/>
      <c r="E713" s="12"/>
      <c r="F713" s="1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6"/>
      <c r="B714" s="12"/>
      <c r="C714" s="12"/>
      <c r="D714" s="12"/>
      <c r="E714" s="12"/>
      <c r="F714" s="1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6"/>
      <c r="B715" s="12"/>
      <c r="C715" s="12"/>
      <c r="D715" s="12"/>
      <c r="E715" s="12"/>
      <c r="F715" s="1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6"/>
      <c r="B716" s="12"/>
      <c r="C716" s="12"/>
      <c r="D716" s="12"/>
      <c r="E716" s="12"/>
      <c r="F716" s="1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6"/>
      <c r="B717" s="12"/>
      <c r="C717" s="12"/>
      <c r="D717" s="12"/>
      <c r="E717" s="12"/>
      <c r="F717" s="1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6"/>
      <c r="B718" s="12"/>
      <c r="C718" s="12"/>
      <c r="D718" s="12"/>
      <c r="E718" s="12"/>
      <c r="F718" s="1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6"/>
      <c r="B719" s="12"/>
      <c r="C719" s="12"/>
      <c r="D719" s="12"/>
      <c r="E719" s="12"/>
      <c r="F719" s="1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6"/>
      <c r="B720" s="12"/>
      <c r="C720" s="12"/>
      <c r="D720" s="12"/>
      <c r="E720" s="12"/>
      <c r="F720" s="1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6"/>
      <c r="B721" s="12"/>
      <c r="C721" s="12"/>
      <c r="D721" s="12"/>
      <c r="E721" s="12"/>
      <c r="F721" s="1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6"/>
      <c r="B722" s="12"/>
      <c r="C722" s="12"/>
      <c r="D722" s="12"/>
      <c r="E722" s="12"/>
      <c r="F722" s="1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6"/>
      <c r="B723" s="12"/>
      <c r="C723" s="12"/>
      <c r="D723" s="12"/>
      <c r="E723" s="12"/>
      <c r="F723" s="1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6"/>
      <c r="B724" s="12"/>
      <c r="C724" s="12"/>
      <c r="D724" s="12"/>
      <c r="E724" s="12"/>
      <c r="F724" s="1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6"/>
      <c r="B725" s="12"/>
      <c r="C725" s="12"/>
      <c r="D725" s="12"/>
      <c r="E725" s="12"/>
      <c r="F725" s="1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6"/>
      <c r="B726" s="12"/>
      <c r="C726" s="12"/>
      <c r="D726" s="12"/>
      <c r="E726" s="12"/>
      <c r="F726" s="1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6"/>
      <c r="B727" s="12"/>
      <c r="C727" s="12"/>
      <c r="D727" s="12"/>
      <c r="E727" s="12"/>
      <c r="F727" s="1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6"/>
      <c r="B728" s="12"/>
      <c r="C728" s="12"/>
      <c r="D728" s="12"/>
      <c r="E728" s="12"/>
      <c r="F728" s="1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6"/>
      <c r="B729" s="12"/>
      <c r="C729" s="12"/>
      <c r="D729" s="12"/>
      <c r="E729" s="12"/>
      <c r="F729" s="1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6"/>
      <c r="B730" s="12"/>
      <c r="C730" s="12"/>
      <c r="D730" s="12"/>
      <c r="E730" s="12"/>
      <c r="F730" s="1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6"/>
      <c r="B731" s="12"/>
      <c r="C731" s="12"/>
      <c r="D731" s="12"/>
      <c r="E731" s="12"/>
      <c r="F731" s="1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6"/>
      <c r="B732" s="12"/>
      <c r="C732" s="12"/>
      <c r="D732" s="12"/>
      <c r="E732" s="12"/>
      <c r="F732" s="1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6"/>
      <c r="B733" s="12"/>
      <c r="C733" s="12"/>
      <c r="D733" s="12"/>
      <c r="E733" s="12"/>
      <c r="F733" s="1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6"/>
      <c r="B734" s="12"/>
      <c r="C734" s="12"/>
      <c r="D734" s="12"/>
      <c r="E734" s="12"/>
      <c r="F734" s="1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6"/>
      <c r="B735" s="12"/>
      <c r="C735" s="12"/>
      <c r="D735" s="12"/>
      <c r="E735" s="12"/>
      <c r="F735" s="1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6"/>
      <c r="B736" s="12"/>
      <c r="C736" s="12"/>
      <c r="D736" s="12"/>
      <c r="E736" s="12"/>
      <c r="F736" s="1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6"/>
      <c r="B737" s="12"/>
      <c r="C737" s="12"/>
      <c r="D737" s="12"/>
      <c r="E737" s="12"/>
      <c r="F737" s="1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6"/>
      <c r="B738" s="12"/>
      <c r="C738" s="12"/>
      <c r="D738" s="12"/>
      <c r="E738" s="12"/>
      <c r="F738" s="1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6"/>
      <c r="B739" s="12"/>
      <c r="C739" s="12"/>
      <c r="D739" s="12"/>
      <c r="E739" s="12"/>
      <c r="F739" s="1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6"/>
      <c r="B740" s="12"/>
      <c r="C740" s="12"/>
      <c r="D740" s="12"/>
      <c r="E740" s="12"/>
      <c r="F740" s="1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6"/>
      <c r="B741" s="12"/>
      <c r="C741" s="12"/>
      <c r="D741" s="12"/>
      <c r="E741" s="12"/>
      <c r="F741" s="1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6"/>
      <c r="B742" s="12"/>
      <c r="C742" s="12"/>
      <c r="D742" s="12"/>
      <c r="E742" s="12"/>
      <c r="F742" s="1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6"/>
      <c r="B743" s="12"/>
      <c r="C743" s="12"/>
      <c r="D743" s="12"/>
      <c r="E743" s="12"/>
      <c r="F743" s="1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6"/>
      <c r="B744" s="12"/>
      <c r="C744" s="12"/>
      <c r="D744" s="12"/>
      <c r="E744" s="12"/>
      <c r="F744" s="1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6"/>
      <c r="B745" s="12"/>
      <c r="C745" s="12"/>
      <c r="D745" s="12"/>
      <c r="E745" s="12"/>
      <c r="F745" s="1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6"/>
      <c r="B746" s="12"/>
      <c r="C746" s="12"/>
      <c r="D746" s="12"/>
      <c r="E746" s="12"/>
      <c r="F746" s="1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6"/>
      <c r="B747" s="12"/>
      <c r="C747" s="12"/>
      <c r="D747" s="12"/>
      <c r="E747" s="12"/>
      <c r="F747" s="1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6"/>
      <c r="B748" s="12"/>
      <c r="C748" s="12"/>
      <c r="D748" s="12"/>
      <c r="E748" s="12"/>
      <c r="F748" s="1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6"/>
      <c r="B749" s="12"/>
      <c r="C749" s="12"/>
      <c r="D749" s="12"/>
      <c r="E749" s="12"/>
      <c r="F749" s="1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6"/>
      <c r="B750" s="12"/>
      <c r="C750" s="12"/>
      <c r="D750" s="12"/>
      <c r="E750" s="12"/>
      <c r="F750" s="1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6"/>
      <c r="B751" s="12"/>
      <c r="C751" s="12"/>
      <c r="D751" s="12"/>
      <c r="E751" s="12"/>
      <c r="F751" s="1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6"/>
      <c r="B752" s="12"/>
      <c r="C752" s="12"/>
      <c r="D752" s="12"/>
      <c r="E752" s="12"/>
      <c r="F752" s="1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6"/>
      <c r="B753" s="12"/>
      <c r="C753" s="12"/>
      <c r="D753" s="12"/>
      <c r="E753" s="12"/>
      <c r="F753" s="1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6"/>
      <c r="B754" s="12"/>
      <c r="C754" s="12"/>
      <c r="D754" s="12"/>
      <c r="E754" s="12"/>
      <c r="F754" s="1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6"/>
      <c r="B755" s="12"/>
      <c r="C755" s="12"/>
      <c r="D755" s="12"/>
      <c r="E755" s="12"/>
      <c r="F755" s="1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6"/>
      <c r="B756" s="12"/>
      <c r="C756" s="12"/>
      <c r="D756" s="12"/>
      <c r="E756" s="12"/>
      <c r="F756" s="1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6"/>
      <c r="B757" s="12"/>
      <c r="C757" s="12"/>
      <c r="D757" s="12"/>
      <c r="E757" s="12"/>
      <c r="F757" s="1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6"/>
      <c r="B758" s="12"/>
      <c r="C758" s="12"/>
      <c r="D758" s="12"/>
      <c r="E758" s="12"/>
      <c r="F758" s="1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6"/>
      <c r="B759" s="12"/>
      <c r="C759" s="12"/>
      <c r="D759" s="12"/>
      <c r="E759" s="12"/>
      <c r="F759" s="1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6"/>
      <c r="B760" s="12"/>
      <c r="C760" s="12"/>
      <c r="D760" s="12"/>
      <c r="E760" s="12"/>
      <c r="F760" s="1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6"/>
      <c r="B761" s="12"/>
      <c r="C761" s="12"/>
      <c r="D761" s="12"/>
      <c r="E761" s="12"/>
      <c r="F761" s="1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6"/>
      <c r="B762" s="12"/>
      <c r="C762" s="12"/>
      <c r="D762" s="12"/>
      <c r="E762" s="12"/>
      <c r="F762" s="1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6"/>
      <c r="B763" s="12"/>
      <c r="C763" s="12"/>
      <c r="D763" s="12"/>
      <c r="E763" s="12"/>
      <c r="F763" s="1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6"/>
      <c r="B764" s="12"/>
      <c r="C764" s="12"/>
      <c r="D764" s="12"/>
      <c r="E764" s="12"/>
      <c r="F764" s="1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6"/>
      <c r="B765" s="12"/>
      <c r="C765" s="12"/>
      <c r="D765" s="12"/>
      <c r="E765" s="12"/>
      <c r="F765" s="1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6"/>
      <c r="B766" s="12"/>
      <c r="C766" s="12"/>
      <c r="D766" s="12"/>
      <c r="E766" s="12"/>
      <c r="F766" s="1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6"/>
      <c r="B767" s="12"/>
      <c r="C767" s="12"/>
      <c r="D767" s="12"/>
      <c r="E767" s="12"/>
      <c r="F767" s="1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6"/>
      <c r="B768" s="12"/>
      <c r="C768" s="12"/>
      <c r="D768" s="12"/>
      <c r="E768" s="12"/>
      <c r="F768" s="1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6"/>
      <c r="B769" s="12"/>
      <c r="C769" s="12"/>
      <c r="D769" s="12"/>
      <c r="E769" s="12"/>
      <c r="F769" s="1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6"/>
      <c r="B770" s="12"/>
      <c r="C770" s="12"/>
      <c r="D770" s="12"/>
      <c r="E770" s="12"/>
      <c r="F770" s="1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6"/>
      <c r="B771" s="12"/>
      <c r="C771" s="12"/>
      <c r="D771" s="12"/>
      <c r="E771" s="12"/>
      <c r="F771" s="1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6"/>
      <c r="B772" s="12"/>
      <c r="C772" s="12"/>
      <c r="D772" s="12"/>
      <c r="E772" s="12"/>
      <c r="F772" s="1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6"/>
      <c r="B773" s="12"/>
      <c r="C773" s="12"/>
      <c r="D773" s="12"/>
      <c r="E773" s="12"/>
      <c r="F773" s="1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6"/>
      <c r="B774" s="12"/>
      <c r="C774" s="12"/>
      <c r="D774" s="12"/>
      <c r="E774" s="12"/>
      <c r="F774" s="1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6"/>
      <c r="B775" s="12"/>
      <c r="C775" s="12"/>
      <c r="D775" s="12"/>
      <c r="E775" s="12"/>
      <c r="F775" s="1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6"/>
      <c r="B776" s="12"/>
      <c r="C776" s="12"/>
      <c r="D776" s="12"/>
      <c r="E776" s="12"/>
      <c r="F776" s="1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6"/>
      <c r="B777" s="12"/>
      <c r="C777" s="12"/>
      <c r="D777" s="12"/>
      <c r="E777" s="12"/>
      <c r="F777" s="1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6"/>
      <c r="B778" s="12"/>
      <c r="C778" s="12"/>
      <c r="D778" s="12"/>
      <c r="E778" s="12"/>
      <c r="F778" s="1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6"/>
      <c r="B779" s="12"/>
      <c r="C779" s="12"/>
      <c r="D779" s="12"/>
      <c r="E779" s="12"/>
      <c r="F779" s="1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6"/>
      <c r="B780" s="12"/>
      <c r="C780" s="12"/>
      <c r="D780" s="12"/>
      <c r="E780" s="12"/>
      <c r="F780" s="1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6"/>
      <c r="B781" s="12"/>
      <c r="C781" s="12"/>
      <c r="D781" s="12"/>
      <c r="E781" s="12"/>
      <c r="F781" s="1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6"/>
      <c r="B782" s="12"/>
      <c r="C782" s="12"/>
      <c r="D782" s="12"/>
      <c r="E782" s="12"/>
      <c r="F782" s="1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6"/>
      <c r="B783" s="12"/>
      <c r="C783" s="12"/>
      <c r="D783" s="12"/>
      <c r="E783" s="12"/>
      <c r="F783" s="1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6"/>
      <c r="B784" s="12"/>
      <c r="C784" s="12"/>
      <c r="D784" s="12"/>
      <c r="E784" s="12"/>
      <c r="F784" s="1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6"/>
      <c r="B785" s="12"/>
      <c r="C785" s="12"/>
      <c r="D785" s="12"/>
      <c r="E785" s="12"/>
      <c r="F785" s="1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6"/>
      <c r="B786" s="12"/>
      <c r="C786" s="12"/>
      <c r="D786" s="12"/>
      <c r="E786" s="12"/>
      <c r="F786" s="1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6"/>
      <c r="B787" s="12"/>
      <c r="C787" s="12"/>
      <c r="D787" s="12"/>
      <c r="E787" s="12"/>
      <c r="F787" s="1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6"/>
      <c r="B788" s="12"/>
      <c r="C788" s="12"/>
      <c r="D788" s="12"/>
      <c r="E788" s="12"/>
      <c r="F788" s="1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6"/>
      <c r="B789" s="12"/>
      <c r="C789" s="12"/>
      <c r="D789" s="12"/>
      <c r="E789" s="12"/>
      <c r="F789" s="1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6"/>
      <c r="B790" s="12"/>
      <c r="C790" s="12"/>
      <c r="D790" s="12"/>
      <c r="E790" s="12"/>
      <c r="F790" s="1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6"/>
      <c r="B791" s="12"/>
      <c r="C791" s="12"/>
      <c r="D791" s="12"/>
      <c r="E791" s="12"/>
      <c r="F791" s="1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6"/>
      <c r="B792" s="12"/>
      <c r="C792" s="12"/>
      <c r="D792" s="12"/>
      <c r="E792" s="12"/>
      <c r="F792" s="1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6"/>
      <c r="B793" s="12"/>
      <c r="C793" s="12"/>
      <c r="D793" s="12"/>
      <c r="E793" s="12"/>
      <c r="F793" s="1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6"/>
      <c r="B794" s="12"/>
      <c r="C794" s="12"/>
      <c r="D794" s="12"/>
      <c r="E794" s="12"/>
      <c r="F794" s="1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6"/>
      <c r="B795" s="12"/>
      <c r="C795" s="12"/>
      <c r="D795" s="12"/>
      <c r="E795" s="12"/>
      <c r="F795" s="1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6"/>
      <c r="B796" s="12"/>
      <c r="C796" s="12"/>
      <c r="D796" s="12"/>
      <c r="E796" s="12"/>
      <c r="F796" s="1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6"/>
      <c r="B797" s="12"/>
      <c r="C797" s="12"/>
      <c r="D797" s="12"/>
      <c r="E797" s="12"/>
      <c r="F797" s="1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6"/>
      <c r="B798" s="12"/>
      <c r="C798" s="12"/>
      <c r="D798" s="12"/>
      <c r="E798" s="12"/>
      <c r="F798" s="1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6"/>
      <c r="B799" s="12"/>
      <c r="C799" s="12"/>
      <c r="D799" s="12"/>
      <c r="E799" s="12"/>
      <c r="F799" s="1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6"/>
      <c r="B800" s="12"/>
      <c r="C800" s="12"/>
      <c r="D800" s="12"/>
      <c r="E800" s="12"/>
      <c r="F800" s="1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6"/>
      <c r="B801" s="12"/>
      <c r="C801" s="12"/>
      <c r="D801" s="12"/>
      <c r="E801" s="12"/>
      <c r="F801" s="1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6"/>
      <c r="B802" s="12"/>
      <c r="C802" s="12"/>
      <c r="D802" s="12"/>
      <c r="E802" s="12"/>
      <c r="F802" s="1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6"/>
      <c r="B803" s="12"/>
      <c r="C803" s="12"/>
      <c r="D803" s="12"/>
      <c r="E803" s="12"/>
      <c r="F803" s="1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6"/>
      <c r="B804" s="12"/>
      <c r="C804" s="12"/>
      <c r="D804" s="12"/>
      <c r="E804" s="12"/>
      <c r="F804" s="1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6"/>
      <c r="B805" s="12"/>
      <c r="C805" s="12"/>
      <c r="D805" s="12"/>
      <c r="E805" s="12"/>
      <c r="F805" s="1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6"/>
      <c r="B806" s="12"/>
      <c r="C806" s="12"/>
      <c r="D806" s="12"/>
      <c r="E806" s="12"/>
      <c r="F806" s="1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6"/>
      <c r="B807" s="12"/>
      <c r="C807" s="12"/>
      <c r="D807" s="12"/>
      <c r="E807" s="12"/>
      <c r="F807" s="1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6"/>
      <c r="B808" s="12"/>
      <c r="C808" s="12"/>
      <c r="D808" s="12"/>
      <c r="E808" s="12"/>
      <c r="F808" s="1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6"/>
      <c r="B809" s="12"/>
      <c r="C809" s="12"/>
      <c r="D809" s="12"/>
      <c r="E809" s="12"/>
      <c r="F809" s="1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6"/>
      <c r="B810" s="12"/>
      <c r="C810" s="12"/>
      <c r="D810" s="12"/>
      <c r="E810" s="12"/>
      <c r="F810" s="1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6"/>
      <c r="B811" s="12"/>
      <c r="C811" s="12"/>
      <c r="D811" s="12"/>
      <c r="E811" s="12"/>
      <c r="F811" s="1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6"/>
      <c r="B812" s="12"/>
      <c r="C812" s="12"/>
      <c r="D812" s="12"/>
      <c r="E812" s="12"/>
      <c r="F812" s="1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6"/>
      <c r="B813" s="12"/>
      <c r="C813" s="12"/>
      <c r="D813" s="12"/>
      <c r="E813" s="12"/>
      <c r="F813" s="1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6"/>
      <c r="B814" s="12"/>
      <c r="C814" s="12"/>
      <c r="D814" s="12"/>
      <c r="E814" s="12"/>
      <c r="F814" s="1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6"/>
      <c r="B815" s="12"/>
      <c r="C815" s="12"/>
      <c r="D815" s="12"/>
      <c r="E815" s="12"/>
      <c r="F815" s="1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6"/>
      <c r="B816" s="12"/>
      <c r="C816" s="12"/>
      <c r="D816" s="12"/>
      <c r="E816" s="12"/>
      <c r="F816" s="1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6"/>
      <c r="B817" s="12"/>
      <c r="C817" s="12"/>
      <c r="D817" s="12"/>
      <c r="E817" s="12"/>
      <c r="F817" s="1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6"/>
      <c r="B818" s="12"/>
      <c r="C818" s="12"/>
      <c r="D818" s="12"/>
      <c r="E818" s="12"/>
      <c r="F818" s="1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6"/>
      <c r="B819" s="12"/>
      <c r="C819" s="12"/>
      <c r="D819" s="12"/>
      <c r="E819" s="12"/>
      <c r="F819" s="1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6"/>
      <c r="B820" s="12"/>
      <c r="C820" s="12"/>
      <c r="D820" s="12"/>
      <c r="E820" s="12"/>
      <c r="F820" s="1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6"/>
      <c r="B821" s="12"/>
      <c r="C821" s="12"/>
      <c r="D821" s="12"/>
      <c r="E821" s="12"/>
      <c r="F821" s="1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6"/>
      <c r="B822" s="12"/>
      <c r="C822" s="12"/>
      <c r="D822" s="12"/>
      <c r="E822" s="12"/>
      <c r="F822" s="1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6"/>
      <c r="B823" s="12"/>
      <c r="C823" s="12"/>
      <c r="D823" s="12"/>
      <c r="E823" s="12"/>
      <c r="F823" s="1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6"/>
      <c r="B824" s="12"/>
      <c r="C824" s="12"/>
      <c r="D824" s="12"/>
      <c r="E824" s="12"/>
      <c r="F824" s="1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6"/>
      <c r="B825" s="12"/>
      <c r="C825" s="12"/>
      <c r="D825" s="12"/>
      <c r="E825" s="12"/>
      <c r="F825" s="1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6"/>
      <c r="B826" s="12"/>
      <c r="C826" s="12"/>
      <c r="D826" s="12"/>
      <c r="E826" s="12"/>
      <c r="F826" s="1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6"/>
      <c r="B827" s="12"/>
      <c r="C827" s="12"/>
      <c r="D827" s="12"/>
      <c r="E827" s="12"/>
      <c r="F827" s="1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6"/>
      <c r="B828" s="12"/>
      <c r="C828" s="12"/>
      <c r="D828" s="12"/>
      <c r="E828" s="12"/>
      <c r="F828" s="1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6"/>
      <c r="B829" s="12"/>
      <c r="C829" s="12"/>
      <c r="D829" s="12"/>
      <c r="E829" s="12"/>
      <c r="F829" s="1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6"/>
      <c r="B830" s="12"/>
      <c r="C830" s="12"/>
      <c r="D830" s="12"/>
      <c r="E830" s="12"/>
      <c r="F830" s="1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6"/>
      <c r="B831" s="12"/>
      <c r="C831" s="12"/>
      <c r="D831" s="12"/>
      <c r="E831" s="12"/>
      <c r="F831" s="1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6"/>
      <c r="B832" s="12"/>
      <c r="C832" s="12"/>
      <c r="D832" s="12"/>
      <c r="E832" s="12"/>
      <c r="F832" s="1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6"/>
      <c r="B833" s="12"/>
      <c r="C833" s="12"/>
      <c r="D833" s="12"/>
      <c r="E833" s="12"/>
      <c r="F833" s="1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6"/>
      <c r="B834" s="12"/>
      <c r="C834" s="12"/>
      <c r="D834" s="12"/>
      <c r="E834" s="12"/>
      <c r="F834" s="1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6"/>
      <c r="B835" s="12"/>
      <c r="C835" s="12"/>
      <c r="D835" s="12"/>
      <c r="E835" s="12"/>
      <c r="F835" s="1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6"/>
      <c r="B836" s="12"/>
      <c r="C836" s="12"/>
      <c r="D836" s="12"/>
      <c r="E836" s="12"/>
      <c r="F836" s="1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6"/>
      <c r="B837" s="12"/>
      <c r="C837" s="12"/>
      <c r="D837" s="12"/>
      <c r="E837" s="12"/>
      <c r="F837" s="1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6"/>
      <c r="B838" s="12"/>
      <c r="C838" s="12"/>
      <c r="D838" s="12"/>
      <c r="E838" s="12"/>
      <c r="F838" s="1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6"/>
      <c r="B839" s="12"/>
      <c r="C839" s="12"/>
      <c r="D839" s="12"/>
      <c r="E839" s="12"/>
      <c r="F839" s="1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6"/>
      <c r="B840" s="12"/>
      <c r="C840" s="12"/>
      <c r="D840" s="12"/>
      <c r="E840" s="12"/>
      <c r="F840" s="1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6"/>
      <c r="B841" s="12"/>
      <c r="C841" s="12"/>
      <c r="D841" s="12"/>
      <c r="E841" s="12"/>
      <c r="F841" s="1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6"/>
      <c r="B842" s="12"/>
      <c r="C842" s="12"/>
      <c r="D842" s="12"/>
      <c r="E842" s="12"/>
      <c r="F842" s="1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6"/>
      <c r="B843" s="12"/>
      <c r="C843" s="12"/>
      <c r="D843" s="12"/>
      <c r="E843" s="12"/>
      <c r="F843" s="1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6"/>
      <c r="B844" s="12"/>
      <c r="C844" s="12"/>
      <c r="D844" s="12"/>
      <c r="E844" s="12"/>
      <c r="F844" s="1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6"/>
      <c r="B845" s="12"/>
      <c r="C845" s="12"/>
      <c r="D845" s="12"/>
      <c r="E845" s="12"/>
      <c r="F845" s="1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6"/>
      <c r="B846" s="12"/>
      <c r="C846" s="12"/>
      <c r="D846" s="12"/>
      <c r="E846" s="12"/>
      <c r="F846" s="1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6"/>
      <c r="B847" s="12"/>
      <c r="C847" s="12"/>
      <c r="D847" s="12"/>
      <c r="E847" s="12"/>
      <c r="F847" s="1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6"/>
      <c r="B848" s="12"/>
      <c r="C848" s="12"/>
      <c r="D848" s="12"/>
      <c r="E848" s="12"/>
      <c r="F848" s="1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6"/>
      <c r="B849" s="12"/>
      <c r="C849" s="12"/>
      <c r="D849" s="12"/>
      <c r="E849" s="12"/>
      <c r="F849" s="1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6"/>
      <c r="B850" s="12"/>
      <c r="C850" s="12"/>
      <c r="D850" s="12"/>
      <c r="E850" s="12"/>
      <c r="F850" s="1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6"/>
      <c r="B851" s="12"/>
      <c r="C851" s="12"/>
      <c r="D851" s="12"/>
      <c r="E851" s="12"/>
      <c r="F851" s="1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6"/>
      <c r="B852" s="12"/>
      <c r="C852" s="12"/>
      <c r="D852" s="12"/>
      <c r="E852" s="12"/>
      <c r="F852" s="1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6"/>
      <c r="B853" s="12"/>
      <c r="C853" s="12"/>
      <c r="D853" s="12"/>
      <c r="E853" s="12"/>
      <c r="F853" s="1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6"/>
      <c r="B854" s="12"/>
      <c r="C854" s="12"/>
      <c r="D854" s="12"/>
      <c r="E854" s="12"/>
      <c r="F854" s="1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6"/>
      <c r="B855" s="12"/>
      <c r="C855" s="12"/>
      <c r="D855" s="12"/>
      <c r="E855" s="12"/>
      <c r="F855" s="1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6"/>
      <c r="B856" s="12"/>
      <c r="C856" s="12"/>
      <c r="D856" s="12"/>
      <c r="E856" s="12"/>
      <c r="F856" s="1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6"/>
      <c r="B857" s="12"/>
      <c r="C857" s="12"/>
      <c r="D857" s="12"/>
      <c r="E857" s="12"/>
      <c r="F857" s="1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6"/>
      <c r="B858" s="12"/>
      <c r="C858" s="12"/>
      <c r="D858" s="12"/>
      <c r="E858" s="12"/>
      <c r="F858" s="1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6"/>
      <c r="B859" s="12"/>
      <c r="C859" s="12"/>
      <c r="D859" s="12"/>
      <c r="E859" s="12"/>
      <c r="F859" s="1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6"/>
      <c r="B860" s="12"/>
      <c r="C860" s="12"/>
      <c r="D860" s="12"/>
      <c r="E860" s="12"/>
      <c r="F860" s="1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6"/>
      <c r="B861" s="12"/>
      <c r="C861" s="12"/>
      <c r="D861" s="12"/>
      <c r="E861" s="12"/>
      <c r="F861" s="1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6"/>
      <c r="B862" s="12"/>
      <c r="C862" s="12"/>
      <c r="D862" s="12"/>
      <c r="E862" s="12"/>
      <c r="F862" s="1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6"/>
      <c r="B863" s="12"/>
      <c r="C863" s="12"/>
      <c r="D863" s="12"/>
      <c r="E863" s="12"/>
      <c r="F863" s="1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6"/>
      <c r="B864" s="12"/>
      <c r="C864" s="12"/>
      <c r="D864" s="12"/>
      <c r="E864" s="12"/>
      <c r="F864" s="1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6"/>
      <c r="B865" s="12"/>
      <c r="C865" s="12"/>
      <c r="D865" s="12"/>
      <c r="E865" s="12"/>
      <c r="F865" s="1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6"/>
      <c r="B866" s="12"/>
      <c r="C866" s="12"/>
      <c r="D866" s="12"/>
      <c r="E866" s="12"/>
      <c r="F866" s="1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6"/>
      <c r="B867" s="12"/>
      <c r="C867" s="12"/>
      <c r="D867" s="12"/>
      <c r="E867" s="12"/>
      <c r="F867" s="1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6"/>
      <c r="B868" s="12"/>
      <c r="C868" s="12"/>
      <c r="D868" s="12"/>
      <c r="E868" s="12"/>
      <c r="F868" s="1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6"/>
      <c r="B869" s="12"/>
      <c r="C869" s="12"/>
      <c r="D869" s="12"/>
      <c r="E869" s="12"/>
      <c r="F869" s="1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6"/>
      <c r="B870" s="12"/>
      <c r="C870" s="12"/>
      <c r="D870" s="12"/>
      <c r="E870" s="12"/>
      <c r="F870" s="1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6"/>
      <c r="B871" s="12"/>
      <c r="C871" s="12"/>
      <c r="D871" s="12"/>
      <c r="E871" s="12"/>
      <c r="F871" s="1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6"/>
      <c r="B872" s="12"/>
      <c r="C872" s="12"/>
      <c r="D872" s="12"/>
      <c r="E872" s="12"/>
      <c r="F872" s="1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6"/>
      <c r="B873" s="12"/>
      <c r="C873" s="12"/>
      <c r="D873" s="12"/>
      <c r="E873" s="12"/>
      <c r="F873" s="1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6"/>
      <c r="B874" s="12"/>
      <c r="C874" s="12"/>
      <c r="D874" s="12"/>
      <c r="E874" s="12"/>
      <c r="F874" s="1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6"/>
      <c r="B875" s="12"/>
      <c r="C875" s="12"/>
      <c r="D875" s="12"/>
      <c r="E875" s="12"/>
      <c r="F875" s="1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6"/>
      <c r="B876" s="12"/>
      <c r="C876" s="12"/>
      <c r="D876" s="12"/>
      <c r="E876" s="12"/>
      <c r="F876" s="1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6"/>
      <c r="B877" s="12"/>
      <c r="C877" s="12"/>
      <c r="D877" s="12"/>
      <c r="E877" s="12"/>
      <c r="F877" s="1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6"/>
      <c r="B878" s="12"/>
      <c r="C878" s="12"/>
      <c r="D878" s="12"/>
      <c r="E878" s="12"/>
      <c r="F878" s="1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6"/>
      <c r="B879" s="12"/>
      <c r="C879" s="12"/>
      <c r="D879" s="12"/>
      <c r="E879" s="12"/>
      <c r="F879" s="1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6"/>
      <c r="B880" s="12"/>
      <c r="C880" s="12"/>
      <c r="D880" s="12"/>
      <c r="E880" s="12"/>
      <c r="F880" s="1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6"/>
      <c r="B881" s="12"/>
      <c r="C881" s="12"/>
      <c r="D881" s="12"/>
      <c r="E881" s="12"/>
      <c r="F881" s="1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6"/>
      <c r="B882" s="12"/>
      <c r="C882" s="12"/>
      <c r="D882" s="12"/>
      <c r="E882" s="12"/>
      <c r="F882" s="1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6"/>
      <c r="B883" s="12"/>
      <c r="C883" s="12"/>
      <c r="D883" s="12"/>
      <c r="E883" s="12"/>
      <c r="F883" s="1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6"/>
      <c r="B884" s="12"/>
      <c r="C884" s="12"/>
      <c r="D884" s="12"/>
      <c r="E884" s="12"/>
      <c r="F884" s="1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6"/>
      <c r="B885" s="12"/>
      <c r="C885" s="12"/>
      <c r="D885" s="12"/>
      <c r="E885" s="12"/>
      <c r="F885" s="1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6"/>
      <c r="B886" s="12"/>
      <c r="C886" s="12"/>
      <c r="D886" s="12"/>
      <c r="E886" s="12"/>
      <c r="F886" s="1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6"/>
      <c r="B887" s="12"/>
      <c r="C887" s="12"/>
      <c r="D887" s="12"/>
      <c r="E887" s="12"/>
      <c r="F887" s="1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6"/>
      <c r="B888" s="12"/>
      <c r="C888" s="12"/>
      <c r="D888" s="12"/>
      <c r="E888" s="12"/>
      <c r="F888" s="1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6"/>
      <c r="B889" s="12"/>
      <c r="C889" s="12"/>
      <c r="D889" s="12"/>
      <c r="E889" s="12"/>
      <c r="F889" s="1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6"/>
      <c r="B890" s="12"/>
      <c r="C890" s="12"/>
      <c r="D890" s="12"/>
      <c r="E890" s="12"/>
      <c r="F890" s="1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6"/>
      <c r="B891" s="12"/>
      <c r="C891" s="12"/>
      <c r="D891" s="12"/>
      <c r="E891" s="12"/>
      <c r="F891" s="1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6"/>
      <c r="B892" s="12"/>
      <c r="C892" s="12"/>
      <c r="D892" s="12"/>
      <c r="E892" s="12"/>
      <c r="F892" s="1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6"/>
      <c r="B893" s="12"/>
      <c r="C893" s="12"/>
      <c r="D893" s="12"/>
      <c r="E893" s="12"/>
      <c r="F893" s="1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6"/>
      <c r="B894" s="12"/>
      <c r="C894" s="12"/>
      <c r="D894" s="12"/>
      <c r="E894" s="12"/>
      <c r="F894" s="1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6"/>
      <c r="B895" s="12"/>
      <c r="C895" s="12"/>
      <c r="D895" s="12"/>
      <c r="E895" s="12"/>
      <c r="F895" s="1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6"/>
      <c r="B896" s="12"/>
      <c r="C896" s="12"/>
      <c r="D896" s="12"/>
      <c r="E896" s="12"/>
      <c r="F896" s="1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6"/>
      <c r="B897" s="12"/>
      <c r="C897" s="12"/>
      <c r="D897" s="12"/>
      <c r="E897" s="12"/>
      <c r="F897" s="1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6"/>
      <c r="B898" s="12"/>
      <c r="C898" s="12"/>
      <c r="D898" s="12"/>
      <c r="E898" s="12"/>
      <c r="F898" s="1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6"/>
      <c r="B899" s="12"/>
      <c r="C899" s="12"/>
      <c r="D899" s="12"/>
      <c r="E899" s="12"/>
      <c r="F899" s="1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6"/>
      <c r="B900" s="12"/>
      <c r="C900" s="12"/>
      <c r="D900" s="12"/>
      <c r="E900" s="12"/>
      <c r="F900" s="1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6"/>
      <c r="B901" s="12"/>
      <c r="C901" s="12"/>
      <c r="D901" s="12"/>
      <c r="E901" s="12"/>
      <c r="F901" s="1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6"/>
      <c r="B902" s="12"/>
      <c r="C902" s="12"/>
      <c r="D902" s="12"/>
      <c r="E902" s="12"/>
      <c r="F902" s="1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6"/>
      <c r="B903" s="12"/>
      <c r="C903" s="12"/>
      <c r="D903" s="12"/>
      <c r="E903" s="12"/>
      <c r="F903" s="1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6"/>
      <c r="B904" s="12"/>
      <c r="C904" s="12"/>
      <c r="D904" s="12"/>
      <c r="E904" s="12"/>
      <c r="F904" s="1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6"/>
      <c r="B905" s="12"/>
      <c r="C905" s="12"/>
      <c r="D905" s="12"/>
      <c r="E905" s="12"/>
      <c r="F905" s="1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6"/>
      <c r="B906" s="12"/>
      <c r="C906" s="12"/>
      <c r="D906" s="12"/>
      <c r="E906" s="12"/>
      <c r="F906" s="1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6"/>
      <c r="B907" s="12"/>
      <c r="C907" s="12"/>
      <c r="D907" s="12"/>
      <c r="E907" s="12"/>
      <c r="F907" s="1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6"/>
      <c r="B908" s="12"/>
      <c r="C908" s="12"/>
      <c r="D908" s="12"/>
      <c r="E908" s="12"/>
      <c r="F908" s="1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6"/>
      <c r="B909" s="12"/>
      <c r="C909" s="12"/>
      <c r="D909" s="12"/>
      <c r="E909" s="12"/>
      <c r="F909" s="1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6"/>
      <c r="B910" s="12"/>
      <c r="C910" s="12"/>
      <c r="D910" s="12"/>
      <c r="E910" s="12"/>
      <c r="F910" s="1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6"/>
      <c r="B911" s="12"/>
      <c r="C911" s="12"/>
      <c r="D911" s="12"/>
      <c r="E911" s="12"/>
      <c r="F911" s="1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6"/>
      <c r="B912" s="12"/>
      <c r="C912" s="12"/>
      <c r="D912" s="12"/>
      <c r="E912" s="12"/>
      <c r="F912" s="1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6"/>
      <c r="B913" s="12"/>
      <c r="C913" s="12"/>
      <c r="D913" s="12"/>
      <c r="E913" s="12"/>
      <c r="F913" s="1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6"/>
      <c r="B914" s="12"/>
      <c r="C914" s="12"/>
      <c r="D914" s="12"/>
      <c r="E914" s="12"/>
      <c r="F914" s="1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6"/>
      <c r="B915" s="12"/>
      <c r="C915" s="12"/>
      <c r="D915" s="12"/>
      <c r="E915" s="12"/>
      <c r="F915" s="1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6"/>
      <c r="B916" s="12"/>
      <c r="C916" s="12"/>
      <c r="D916" s="12"/>
      <c r="E916" s="12"/>
      <c r="F916" s="1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6"/>
      <c r="B917" s="12"/>
      <c r="C917" s="12"/>
      <c r="D917" s="12"/>
      <c r="E917" s="12"/>
      <c r="F917" s="1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6"/>
      <c r="B918" s="12"/>
      <c r="C918" s="12"/>
      <c r="D918" s="12"/>
      <c r="E918" s="12"/>
      <c r="F918" s="1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6"/>
      <c r="B919" s="12"/>
      <c r="C919" s="12"/>
      <c r="D919" s="12"/>
      <c r="E919" s="12"/>
      <c r="F919" s="1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6"/>
      <c r="B920" s="12"/>
      <c r="C920" s="12"/>
      <c r="D920" s="12"/>
      <c r="E920" s="12"/>
      <c r="F920" s="1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6"/>
      <c r="B921" s="12"/>
      <c r="C921" s="12"/>
      <c r="D921" s="12"/>
      <c r="E921" s="12"/>
      <c r="F921" s="1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6"/>
      <c r="B922" s="12"/>
      <c r="C922" s="12"/>
      <c r="D922" s="12"/>
      <c r="E922" s="12"/>
      <c r="F922" s="1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6"/>
      <c r="B923" s="12"/>
      <c r="C923" s="12"/>
      <c r="D923" s="12"/>
      <c r="E923" s="12"/>
      <c r="F923" s="1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6"/>
      <c r="B924" s="12"/>
      <c r="C924" s="12"/>
      <c r="D924" s="12"/>
      <c r="E924" s="12"/>
      <c r="F924" s="1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6"/>
      <c r="B925" s="12"/>
      <c r="C925" s="12"/>
      <c r="D925" s="12"/>
      <c r="E925" s="12"/>
      <c r="F925" s="1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6"/>
      <c r="B926" s="12"/>
      <c r="C926" s="12"/>
      <c r="D926" s="12"/>
      <c r="E926" s="12"/>
      <c r="F926" s="1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6"/>
      <c r="B927" s="12"/>
      <c r="C927" s="12"/>
      <c r="D927" s="12"/>
      <c r="E927" s="12"/>
      <c r="F927" s="1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6"/>
      <c r="B928" s="12"/>
      <c r="C928" s="12"/>
      <c r="D928" s="12"/>
      <c r="E928" s="12"/>
      <c r="F928" s="1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6"/>
      <c r="B929" s="12"/>
      <c r="C929" s="12"/>
      <c r="D929" s="12"/>
      <c r="E929" s="12"/>
      <c r="F929" s="1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6"/>
      <c r="B930" s="12"/>
      <c r="C930" s="12"/>
      <c r="D930" s="12"/>
      <c r="E930" s="12"/>
      <c r="F930" s="1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6"/>
      <c r="B931" s="12"/>
      <c r="C931" s="12"/>
      <c r="D931" s="12"/>
      <c r="E931" s="12"/>
      <c r="F931" s="1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6"/>
      <c r="B932" s="12"/>
      <c r="C932" s="12"/>
      <c r="D932" s="12"/>
      <c r="E932" s="12"/>
      <c r="F932" s="1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6"/>
      <c r="B933" s="12"/>
      <c r="C933" s="12"/>
      <c r="D933" s="12"/>
      <c r="E933" s="12"/>
      <c r="F933" s="1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6"/>
      <c r="B934" s="12"/>
      <c r="C934" s="12"/>
      <c r="D934" s="12"/>
      <c r="E934" s="12"/>
      <c r="F934" s="1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6"/>
      <c r="B935" s="12"/>
      <c r="C935" s="12"/>
      <c r="D935" s="12"/>
      <c r="E935" s="12"/>
      <c r="F935" s="1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6"/>
      <c r="B936" s="12"/>
      <c r="C936" s="12"/>
      <c r="D936" s="12"/>
      <c r="E936" s="12"/>
      <c r="F936" s="1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6"/>
      <c r="B937" s="12"/>
      <c r="C937" s="12"/>
      <c r="D937" s="12"/>
      <c r="E937" s="12"/>
      <c r="F937" s="1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6"/>
      <c r="B938" s="12"/>
      <c r="C938" s="12"/>
      <c r="D938" s="12"/>
      <c r="E938" s="12"/>
      <c r="F938" s="1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6"/>
      <c r="B939" s="12"/>
      <c r="C939" s="12"/>
      <c r="D939" s="12"/>
      <c r="E939" s="12"/>
      <c r="F939" s="1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6"/>
      <c r="B940" s="12"/>
      <c r="C940" s="12"/>
      <c r="D940" s="12"/>
      <c r="E940" s="12"/>
      <c r="F940" s="1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6"/>
      <c r="B941" s="12"/>
      <c r="C941" s="12"/>
      <c r="D941" s="12"/>
      <c r="E941" s="12"/>
      <c r="F941" s="1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6"/>
      <c r="B942" s="12"/>
      <c r="C942" s="12"/>
      <c r="D942" s="12"/>
      <c r="E942" s="12"/>
      <c r="F942" s="1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6"/>
      <c r="B943" s="12"/>
      <c r="C943" s="12"/>
      <c r="D943" s="12"/>
      <c r="E943" s="12"/>
      <c r="F943" s="1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6"/>
      <c r="B944" s="12"/>
      <c r="C944" s="12"/>
      <c r="D944" s="12"/>
      <c r="E944" s="12"/>
      <c r="F944" s="1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6"/>
      <c r="B945" s="12"/>
      <c r="C945" s="12"/>
      <c r="D945" s="12"/>
      <c r="E945" s="12"/>
      <c r="F945" s="1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6"/>
      <c r="B946" s="12"/>
      <c r="C946" s="12"/>
      <c r="D946" s="12"/>
      <c r="E946" s="12"/>
      <c r="F946" s="1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6"/>
      <c r="B947" s="12"/>
      <c r="C947" s="12"/>
      <c r="D947" s="12"/>
      <c r="E947" s="12"/>
      <c r="F947" s="1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6"/>
      <c r="B948" s="12"/>
      <c r="C948" s="12"/>
      <c r="D948" s="12"/>
      <c r="E948" s="12"/>
      <c r="F948" s="1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6"/>
      <c r="B949" s="12"/>
      <c r="C949" s="12"/>
      <c r="D949" s="12"/>
      <c r="E949" s="12"/>
      <c r="F949" s="1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6"/>
      <c r="B950" s="12"/>
      <c r="C950" s="12"/>
      <c r="D950" s="12"/>
      <c r="E950" s="12"/>
      <c r="F950" s="1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6"/>
      <c r="B951" s="12"/>
      <c r="C951" s="12"/>
      <c r="D951" s="12"/>
      <c r="E951" s="12"/>
      <c r="F951" s="1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6"/>
      <c r="B952" s="12"/>
      <c r="C952" s="12"/>
      <c r="D952" s="12"/>
      <c r="E952" s="12"/>
      <c r="F952" s="1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6"/>
      <c r="B953" s="12"/>
      <c r="C953" s="12"/>
      <c r="D953" s="12"/>
      <c r="E953" s="12"/>
      <c r="F953" s="1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6"/>
      <c r="B954" s="12"/>
      <c r="C954" s="12"/>
      <c r="D954" s="12"/>
      <c r="E954" s="12"/>
      <c r="F954" s="1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6"/>
      <c r="B955" s="12"/>
      <c r="C955" s="12"/>
      <c r="D955" s="12"/>
      <c r="E955" s="12"/>
      <c r="F955" s="1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6"/>
      <c r="B956" s="12"/>
      <c r="C956" s="12"/>
      <c r="D956" s="12"/>
      <c r="E956" s="12"/>
      <c r="F956" s="1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6"/>
      <c r="B957" s="12"/>
      <c r="C957" s="12"/>
      <c r="D957" s="12"/>
      <c r="E957" s="12"/>
      <c r="F957" s="1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6"/>
      <c r="B958" s="12"/>
      <c r="C958" s="12"/>
      <c r="D958" s="12"/>
      <c r="E958" s="12"/>
      <c r="F958" s="1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6"/>
      <c r="B959" s="12"/>
      <c r="C959" s="12"/>
      <c r="D959" s="12"/>
      <c r="E959" s="12"/>
      <c r="F959" s="1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6"/>
      <c r="B960" s="12"/>
      <c r="C960" s="12"/>
      <c r="D960" s="12"/>
      <c r="E960" s="12"/>
      <c r="F960" s="1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6"/>
      <c r="B961" s="12"/>
      <c r="C961" s="12"/>
      <c r="D961" s="12"/>
      <c r="E961" s="12"/>
      <c r="F961" s="1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6"/>
      <c r="B962" s="12"/>
      <c r="C962" s="12"/>
      <c r="D962" s="12"/>
      <c r="E962" s="12"/>
      <c r="F962" s="1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6"/>
      <c r="B963" s="12"/>
      <c r="C963" s="12"/>
      <c r="D963" s="12"/>
      <c r="E963" s="12"/>
      <c r="F963" s="1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6"/>
      <c r="B964" s="12"/>
      <c r="C964" s="12"/>
      <c r="D964" s="12"/>
      <c r="E964" s="12"/>
      <c r="F964" s="1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6"/>
      <c r="B965" s="12"/>
      <c r="C965" s="12"/>
      <c r="D965" s="12"/>
      <c r="E965" s="12"/>
      <c r="F965" s="1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6"/>
      <c r="B966" s="12"/>
      <c r="C966" s="12"/>
      <c r="D966" s="12"/>
      <c r="E966" s="12"/>
      <c r="F966" s="1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6"/>
      <c r="B967" s="12"/>
      <c r="C967" s="12"/>
      <c r="D967" s="12"/>
      <c r="E967" s="12"/>
      <c r="F967" s="1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6"/>
      <c r="B968" s="12"/>
      <c r="C968" s="12"/>
      <c r="D968" s="12"/>
      <c r="E968" s="12"/>
      <c r="F968" s="1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6"/>
      <c r="B969" s="12"/>
      <c r="C969" s="12"/>
      <c r="D969" s="12"/>
      <c r="E969" s="12"/>
      <c r="F969" s="1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6"/>
      <c r="B970" s="12"/>
      <c r="C970" s="12"/>
      <c r="D970" s="12"/>
      <c r="E970" s="12"/>
      <c r="F970" s="1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6"/>
      <c r="B971" s="12"/>
      <c r="C971" s="12"/>
      <c r="D971" s="12"/>
      <c r="E971" s="12"/>
      <c r="F971" s="1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6"/>
      <c r="B972" s="12"/>
      <c r="C972" s="12"/>
      <c r="D972" s="12"/>
      <c r="E972" s="12"/>
      <c r="F972" s="1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6"/>
      <c r="B973" s="12"/>
      <c r="C973" s="12"/>
      <c r="D973" s="12"/>
      <c r="E973" s="12"/>
      <c r="F973" s="1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6"/>
      <c r="B974" s="12"/>
      <c r="C974" s="12"/>
      <c r="D974" s="12"/>
      <c r="E974" s="12"/>
      <c r="F974" s="1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6"/>
      <c r="B975" s="12"/>
      <c r="C975" s="12"/>
      <c r="D975" s="12"/>
      <c r="E975" s="12"/>
      <c r="F975" s="1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6"/>
      <c r="B976" s="12"/>
      <c r="C976" s="12"/>
      <c r="D976" s="12"/>
      <c r="E976" s="12"/>
      <c r="F976" s="1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6"/>
      <c r="B977" s="12"/>
      <c r="C977" s="12"/>
      <c r="D977" s="12"/>
      <c r="E977" s="12"/>
      <c r="F977" s="1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6"/>
      <c r="B978" s="12"/>
      <c r="C978" s="12"/>
      <c r="D978" s="12"/>
      <c r="E978" s="12"/>
      <c r="F978" s="1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6"/>
      <c r="B979" s="12"/>
      <c r="C979" s="12"/>
      <c r="D979" s="12"/>
      <c r="E979" s="12"/>
      <c r="F979" s="1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6"/>
      <c r="B980" s="12"/>
      <c r="C980" s="12"/>
      <c r="D980" s="12"/>
      <c r="E980" s="12"/>
      <c r="F980" s="1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6"/>
      <c r="B981" s="12"/>
      <c r="C981" s="12"/>
      <c r="D981" s="12"/>
      <c r="E981" s="12"/>
      <c r="F981" s="1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6"/>
      <c r="B982" s="12"/>
      <c r="C982" s="12"/>
      <c r="D982" s="12"/>
      <c r="E982" s="12"/>
      <c r="F982" s="1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6"/>
      <c r="B983" s="12"/>
      <c r="C983" s="12"/>
      <c r="D983" s="12"/>
      <c r="E983" s="12"/>
      <c r="F983" s="1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6"/>
      <c r="B984" s="12"/>
      <c r="C984" s="12"/>
      <c r="D984" s="12"/>
      <c r="E984" s="12"/>
      <c r="F984" s="1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6"/>
      <c r="B985" s="12"/>
      <c r="C985" s="12"/>
      <c r="D985" s="12"/>
      <c r="E985" s="12"/>
      <c r="F985" s="1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6"/>
      <c r="B986" s="12"/>
      <c r="C986" s="12"/>
      <c r="D986" s="12"/>
      <c r="E986" s="12"/>
      <c r="F986" s="1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6"/>
      <c r="B987" s="12"/>
      <c r="C987" s="12"/>
      <c r="D987" s="12"/>
      <c r="E987" s="12"/>
      <c r="F987" s="1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6"/>
      <c r="B988" s="12"/>
      <c r="C988" s="12"/>
      <c r="D988" s="12"/>
      <c r="E988" s="12"/>
      <c r="F988" s="1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6"/>
      <c r="B989" s="12"/>
      <c r="C989" s="12"/>
      <c r="D989" s="12"/>
      <c r="E989" s="12"/>
      <c r="F989" s="1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6"/>
      <c r="B990" s="12"/>
      <c r="C990" s="12"/>
      <c r="D990" s="12"/>
      <c r="E990" s="12"/>
      <c r="F990" s="1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6"/>
      <c r="B991" s="12"/>
      <c r="C991" s="12"/>
      <c r="D991" s="12"/>
      <c r="E991" s="12"/>
      <c r="F991" s="1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6"/>
      <c r="B992" s="12"/>
      <c r="C992" s="12"/>
      <c r="D992" s="12"/>
      <c r="E992" s="12"/>
      <c r="F992" s="1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6"/>
      <c r="B993" s="12"/>
      <c r="C993" s="12"/>
      <c r="D993" s="12"/>
      <c r="E993" s="12"/>
      <c r="F993" s="1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6"/>
      <c r="B994" s="12"/>
      <c r="C994" s="12"/>
      <c r="D994" s="12"/>
      <c r="E994" s="12"/>
      <c r="F994" s="1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6"/>
      <c r="B995" s="12"/>
      <c r="C995" s="12"/>
      <c r="D995" s="12"/>
      <c r="E995" s="12"/>
      <c r="F995" s="1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6"/>
      <c r="B996" s="12"/>
      <c r="C996" s="12"/>
      <c r="D996" s="12"/>
      <c r="E996" s="12"/>
      <c r="F996" s="1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6"/>
      <c r="B997" s="12"/>
      <c r="C997" s="12"/>
      <c r="D997" s="12"/>
      <c r="E997" s="12"/>
      <c r="F997" s="1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6"/>
      <c r="B998" s="12"/>
      <c r="C998" s="12"/>
      <c r="D998" s="12"/>
      <c r="E998" s="12"/>
      <c r="F998" s="1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6"/>
      <c r="B999" s="12"/>
      <c r="C999" s="12"/>
      <c r="D999" s="12"/>
      <c r="E999" s="12"/>
      <c r="F999" s="1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6"/>
      <c r="B1000" s="12"/>
      <c r="C1000" s="12"/>
      <c r="D1000" s="12"/>
      <c r="E1000" s="12"/>
      <c r="F1000" s="1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6"/>
      <c r="B1001" s="12"/>
      <c r="C1001" s="12"/>
      <c r="D1001" s="12"/>
      <c r="E1001" s="12"/>
      <c r="F1001" s="1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6"/>
      <c r="B1002" s="12"/>
      <c r="C1002" s="12"/>
      <c r="D1002" s="12"/>
      <c r="E1002" s="12"/>
      <c r="F1002" s="1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6"/>
      <c r="B1003" s="12"/>
      <c r="C1003" s="12"/>
      <c r="D1003" s="12"/>
      <c r="E1003" s="12"/>
      <c r="F1003" s="1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6"/>
      <c r="B1004" s="12"/>
      <c r="C1004" s="12"/>
      <c r="D1004" s="12"/>
      <c r="E1004" s="12"/>
      <c r="F1004" s="1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6"/>
      <c r="B1005" s="12"/>
      <c r="C1005" s="12"/>
      <c r="D1005" s="12"/>
      <c r="E1005" s="12"/>
      <c r="F1005" s="1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6"/>
      <c r="B1006" s="12"/>
      <c r="C1006" s="12"/>
      <c r="D1006" s="12"/>
      <c r="E1006" s="12"/>
      <c r="F1006" s="1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6"/>
      <c r="B1007" s="12"/>
      <c r="C1007" s="12"/>
      <c r="D1007" s="12"/>
      <c r="E1007" s="12"/>
      <c r="F1007" s="1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6"/>
      <c r="B1008" s="12"/>
      <c r="C1008" s="12"/>
      <c r="D1008" s="12"/>
      <c r="E1008" s="12"/>
      <c r="F1008" s="1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6"/>
      <c r="B1009" s="12"/>
      <c r="C1009" s="12"/>
      <c r="D1009" s="12"/>
      <c r="E1009" s="12"/>
      <c r="F1009" s="1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6"/>
      <c r="B1010" s="12"/>
      <c r="C1010" s="12"/>
      <c r="D1010" s="12"/>
      <c r="E1010" s="12"/>
      <c r="F1010" s="1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6"/>
      <c r="B1011" s="12"/>
      <c r="C1011" s="12"/>
      <c r="D1011" s="12"/>
      <c r="E1011" s="12"/>
      <c r="F1011" s="1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6"/>
      <c r="B1012" s="12"/>
      <c r="C1012" s="12"/>
      <c r="D1012" s="12"/>
      <c r="E1012" s="12"/>
      <c r="F1012" s="1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6"/>
      <c r="B1013" s="12"/>
      <c r="C1013" s="12"/>
      <c r="D1013" s="12"/>
      <c r="E1013" s="12"/>
      <c r="F1013" s="1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6"/>
      <c r="B1014" s="12"/>
      <c r="C1014" s="12"/>
      <c r="D1014" s="12"/>
      <c r="E1014" s="12"/>
      <c r="F1014" s="1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6"/>
      <c r="B1015" s="12"/>
      <c r="C1015" s="12"/>
      <c r="D1015" s="12"/>
      <c r="E1015" s="12"/>
      <c r="F1015" s="1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6"/>
      <c r="B1016" s="12"/>
      <c r="C1016" s="12"/>
      <c r="D1016" s="12"/>
      <c r="E1016" s="12"/>
      <c r="F1016" s="1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6"/>
      <c r="B1017" s="12"/>
      <c r="C1017" s="12"/>
      <c r="D1017" s="12"/>
      <c r="E1017" s="12"/>
      <c r="F1017" s="1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6"/>
      <c r="B1018" s="12"/>
      <c r="C1018" s="12"/>
      <c r="D1018" s="12"/>
      <c r="E1018" s="12"/>
      <c r="F1018" s="1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6"/>
      <c r="B1019" s="12"/>
      <c r="C1019" s="12"/>
      <c r="D1019" s="12"/>
      <c r="E1019" s="12"/>
      <c r="F1019" s="1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6"/>
      <c r="B1020" s="12"/>
      <c r="C1020" s="12"/>
      <c r="D1020" s="12"/>
      <c r="E1020" s="12"/>
      <c r="F1020" s="1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6"/>
      <c r="B1021" s="12"/>
      <c r="C1021" s="12"/>
      <c r="D1021" s="12"/>
      <c r="E1021" s="12"/>
      <c r="F1021" s="1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6"/>
      <c r="B1022" s="12"/>
      <c r="C1022" s="12"/>
      <c r="D1022" s="12"/>
      <c r="E1022" s="12"/>
      <c r="F1022" s="1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6"/>
      <c r="B1023" s="12"/>
      <c r="C1023" s="12"/>
      <c r="D1023" s="12"/>
      <c r="E1023" s="12"/>
      <c r="F1023" s="1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6"/>
      <c r="B1024" s="12"/>
      <c r="C1024" s="12"/>
      <c r="D1024" s="12"/>
      <c r="E1024" s="12"/>
      <c r="F1024" s="1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6"/>
      <c r="B1025" s="12"/>
      <c r="C1025" s="12"/>
      <c r="D1025" s="12"/>
      <c r="E1025" s="12"/>
      <c r="F1025" s="1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6"/>
      <c r="B1026" s="12"/>
      <c r="C1026" s="12"/>
      <c r="D1026" s="12"/>
      <c r="E1026" s="12"/>
      <c r="F1026" s="1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6"/>
      <c r="B1027" s="12"/>
      <c r="C1027" s="12"/>
      <c r="D1027" s="12"/>
      <c r="E1027" s="12"/>
      <c r="F1027" s="1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6"/>
      <c r="B1028" s="12"/>
      <c r="C1028" s="12"/>
      <c r="D1028" s="12"/>
      <c r="E1028" s="12"/>
      <c r="F1028" s="1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6"/>
      <c r="B1029" s="12"/>
      <c r="C1029" s="12"/>
      <c r="D1029" s="12"/>
      <c r="E1029" s="12"/>
      <c r="F1029" s="1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6"/>
      <c r="B1030" s="12"/>
      <c r="C1030" s="12"/>
      <c r="D1030" s="12"/>
      <c r="E1030" s="12"/>
      <c r="F1030" s="1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6"/>
      <c r="B1031" s="12"/>
      <c r="C1031" s="12"/>
      <c r="D1031" s="12"/>
      <c r="E1031" s="12"/>
      <c r="F1031" s="1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6"/>
      <c r="B1032" s="12"/>
      <c r="C1032" s="12"/>
      <c r="D1032" s="12"/>
      <c r="E1032" s="12"/>
      <c r="F1032" s="1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6"/>
      <c r="B1033" s="12"/>
      <c r="C1033" s="12"/>
      <c r="D1033" s="12"/>
      <c r="E1033" s="12"/>
      <c r="F1033" s="1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6"/>
      <c r="B1034" s="12"/>
      <c r="C1034" s="12"/>
      <c r="D1034" s="12"/>
      <c r="E1034" s="12"/>
      <c r="F1034" s="1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6"/>
      <c r="B1035" s="12"/>
      <c r="C1035" s="12"/>
      <c r="D1035" s="12"/>
      <c r="E1035" s="12"/>
      <c r="F1035" s="12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6"/>
      <c r="B1036" s="12"/>
      <c r="C1036" s="12"/>
      <c r="D1036" s="12"/>
      <c r="E1036" s="12"/>
      <c r="F1036" s="1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6"/>
      <c r="B1037" s="12"/>
      <c r="C1037" s="12"/>
      <c r="D1037" s="12"/>
      <c r="E1037" s="12"/>
      <c r="F1037" s="12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6"/>
      <c r="B1038" s="12"/>
      <c r="C1038" s="12"/>
      <c r="D1038" s="12"/>
      <c r="E1038" s="12"/>
      <c r="F1038" s="1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6"/>
      <c r="B1039" s="12"/>
      <c r="C1039" s="12"/>
      <c r="D1039" s="12"/>
      <c r="E1039" s="12"/>
      <c r="F1039" s="12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6"/>
      <c r="B1040" s="12"/>
      <c r="C1040" s="12"/>
      <c r="D1040" s="12"/>
      <c r="E1040" s="12"/>
      <c r="F1040" s="1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6"/>
      <c r="B1041" s="12"/>
      <c r="C1041" s="12"/>
      <c r="D1041" s="12"/>
      <c r="E1041" s="12"/>
      <c r="F1041" s="1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6"/>
      <c r="B1042" s="12"/>
      <c r="C1042" s="12"/>
      <c r="D1042" s="12"/>
      <c r="E1042" s="12"/>
      <c r="F1042" s="1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6"/>
      <c r="B1043" s="12"/>
      <c r="C1043" s="12"/>
      <c r="D1043" s="12"/>
      <c r="E1043" s="12"/>
      <c r="F1043" s="1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6"/>
      <c r="B1044" s="12"/>
      <c r="C1044" s="12"/>
      <c r="D1044" s="12"/>
      <c r="E1044" s="12"/>
      <c r="F1044" s="1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6"/>
      <c r="B1045" s="12"/>
      <c r="C1045" s="12"/>
      <c r="D1045" s="12"/>
      <c r="E1045" s="12"/>
      <c r="F1045" s="1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6"/>
      <c r="B1046" s="12"/>
      <c r="C1046" s="12"/>
      <c r="D1046" s="12"/>
      <c r="E1046" s="12"/>
      <c r="F1046" s="1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6"/>
      <c r="B1047" s="12"/>
      <c r="C1047" s="12"/>
      <c r="D1047" s="12"/>
      <c r="E1047" s="12"/>
      <c r="F1047" s="1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6"/>
      <c r="B1048" s="12"/>
      <c r="C1048" s="12"/>
      <c r="D1048" s="12"/>
      <c r="E1048" s="12"/>
      <c r="F1048" s="1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6"/>
      <c r="B1049" s="12"/>
      <c r="C1049" s="12"/>
      <c r="D1049" s="12"/>
      <c r="E1049" s="12"/>
      <c r="F1049" s="1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6"/>
      <c r="B1050" s="12"/>
      <c r="C1050" s="12"/>
      <c r="D1050" s="12"/>
      <c r="E1050" s="12"/>
      <c r="F1050" s="1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6"/>
      <c r="B1051" s="12"/>
      <c r="C1051" s="12"/>
      <c r="D1051" s="12"/>
      <c r="E1051" s="12"/>
      <c r="F1051" s="1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6"/>
      <c r="B1052" s="12"/>
      <c r="C1052" s="12"/>
      <c r="D1052" s="12"/>
      <c r="E1052" s="12"/>
      <c r="F1052" s="1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6"/>
      <c r="B1053" s="12"/>
      <c r="C1053" s="12"/>
      <c r="D1053" s="12"/>
      <c r="E1053" s="12"/>
      <c r="F1053" s="1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6"/>
      <c r="B1054" s="12"/>
      <c r="C1054" s="12"/>
      <c r="D1054" s="12"/>
      <c r="E1054" s="12"/>
      <c r="F1054" s="1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6"/>
      <c r="B1055" s="12"/>
      <c r="C1055" s="12"/>
      <c r="D1055" s="12"/>
      <c r="E1055" s="12"/>
      <c r="F1055" s="1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6"/>
      <c r="B1056" s="12"/>
      <c r="C1056" s="12"/>
      <c r="D1056" s="12"/>
      <c r="E1056" s="12"/>
      <c r="F1056" s="1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6"/>
      <c r="B1057" s="12"/>
      <c r="C1057" s="12"/>
      <c r="D1057" s="12"/>
      <c r="E1057" s="12"/>
      <c r="F1057" s="12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6"/>
      <c r="B1058" s="12"/>
      <c r="C1058" s="12"/>
      <c r="D1058" s="12"/>
      <c r="E1058" s="12"/>
      <c r="F1058" s="1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6"/>
      <c r="B1059" s="12"/>
      <c r="C1059" s="12"/>
      <c r="D1059" s="12"/>
      <c r="E1059" s="12"/>
      <c r="F1059" s="12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6"/>
      <c r="B1060" s="12"/>
      <c r="C1060" s="12"/>
      <c r="D1060" s="12"/>
      <c r="E1060" s="12"/>
      <c r="F1060" s="1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6"/>
      <c r="B1061" s="12"/>
      <c r="C1061" s="12"/>
      <c r="D1061" s="12"/>
      <c r="E1061" s="12"/>
      <c r="F1061" s="12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6"/>
      <c r="B1062" s="12"/>
      <c r="C1062" s="12"/>
      <c r="D1062" s="12"/>
      <c r="E1062" s="12"/>
      <c r="F1062" s="1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6"/>
      <c r="B1063" s="12"/>
      <c r="C1063" s="12"/>
      <c r="D1063" s="12"/>
      <c r="E1063" s="12"/>
      <c r="F1063" s="12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6"/>
      <c r="B1064" s="12"/>
      <c r="C1064" s="12"/>
      <c r="D1064" s="12"/>
      <c r="E1064" s="12"/>
      <c r="F1064" s="1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6"/>
      <c r="B1065" s="12"/>
      <c r="C1065" s="12"/>
      <c r="D1065" s="12"/>
      <c r="E1065" s="12"/>
      <c r="F1065" s="12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6"/>
      <c r="B1066" s="12"/>
      <c r="C1066" s="12"/>
      <c r="D1066" s="12"/>
      <c r="E1066" s="12"/>
      <c r="F1066" s="1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6"/>
      <c r="B1067" s="12"/>
      <c r="C1067" s="12"/>
      <c r="D1067" s="12"/>
      <c r="E1067" s="12"/>
      <c r="F1067" s="12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6"/>
      <c r="B1068" s="12"/>
      <c r="C1068" s="12"/>
      <c r="D1068" s="12"/>
      <c r="E1068" s="12"/>
      <c r="F1068" s="1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6"/>
      <c r="B1069" s="12"/>
      <c r="C1069" s="12"/>
      <c r="D1069" s="12"/>
      <c r="E1069" s="12"/>
      <c r="F1069" s="12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6"/>
      <c r="B1070" s="12"/>
      <c r="C1070" s="12"/>
      <c r="D1070" s="12"/>
      <c r="E1070" s="12"/>
      <c r="F1070" s="1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6"/>
      <c r="B1071" s="12"/>
      <c r="C1071" s="12"/>
      <c r="D1071" s="12"/>
      <c r="E1071" s="12"/>
      <c r="F1071" s="12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6"/>
      <c r="B1072" s="12"/>
      <c r="C1072" s="12"/>
      <c r="D1072" s="12"/>
      <c r="E1072" s="12"/>
      <c r="F1072" s="1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6"/>
      <c r="B1073" s="12"/>
      <c r="C1073" s="12"/>
      <c r="D1073" s="12"/>
      <c r="E1073" s="12"/>
      <c r="F1073" s="12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6"/>
      <c r="B1074" s="12"/>
      <c r="C1074" s="12"/>
      <c r="D1074" s="12"/>
      <c r="E1074" s="12"/>
      <c r="F1074" s="1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6"/>
      <c r="B1075" s="12"/>
      <c r="C1075" s="12"/>
      <c r="D1075" s="12"/>
      <c r="E1075" s="12"/>
      <c r="F1075" s="1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6"/>
      <c r="B1076" s="12"/>
      <c r="C1076" s="12"/>
      <c r="D1076" s="12"/>
      <c r="E1076" s="12"/>
      <c r="F1076" s="1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6"/>
      <c r="B1077" s="12"/>
      <c r="C1077" s="12"/>
      <c r="D1077" s="12"/>
      <c r="E1077" s="12"/>
      <c r="F1077" s="12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6"/>
      <c r="B1078" s="12"/>
      <c r="C1078" s="12"/>
      <c r="D1078" s="12"/>
      <c r="E1078" s="12"/>
      <c r="F1078" s="1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6"/>
      <c r="B1079" s="12"/>
      <c r="C1079" s="12"/>
      <c r="D1079" s="12"/>
      <c r="E1079" s="12"/>
      <c r="F1079" s="12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6"/>
      <c r="B1080" s="12"/>
      <c r="C1080" s="12"/>
      <c r="D1080" s="12"/>
      <c r="E1080" s="12"/>
      <c r="F1080" s="1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6"/>
      <c r="B1081" s="12"/>
      <c r="C1081" s="12"/>
      <c r="D1081" s="12"/>
      <c r="E1081" s="12"/>
      <c r="F1081" s="12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6"/>
      <c r="B1082" s="12"/>
      <c r="C1082" s="12"/>
      <c r="D1082" s="12"/>
      <c r="E1082" s="12"/>
      <c r="F1082" s="1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6"/>
      <c r="B1083" s="12"/>
      <c r="C1083" s="12"/>
      <c r="D1083" s="12"/>
      <c r="E1083" s="12"/>
      <c r="F1083" s="12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6"/>
      <c r="B1084" s="12"/>
      <c r="C1084" s="12"/>
      <c r="D1084" s="12"/>
      <c r="E1084" s="12"/>
      <c r="F1084" s="1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6"/>
      <c r="B1085" s="12"/>
      <c r="C1085" s="12"/>
      <c r="D1085" s="12"/>
      <c r="E1085" s="12"/>
      <c r="F1085" s="12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6"/>
      <c r="B1086" s="12"/>
      <c r="C1086" s="12"/>
      <c r="D1086" s="12"/>
      <c r="E1086" s="12"/>
      <c r="F1086" s="1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6"/>
      <c r="B1087" s="12"/>
      <c r="C1087" s="12"/>
      <c r="D1087" s="12"/>
      <c r="E1087" s="12"/>
      <c r="F1087" s="12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6"/>
      <c r="B1088" s="12"/>
      <c r="C1088" s="12"/>
      <c r="D1088" s="12"/>
      <c r="E1088" s="12"/>
      <c r="F1088" s="1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6"/>
      <c r="B1089" s="12"/>
      <c r="C1089" s="12"/>
      <c r="D1089" s="12"/>
      <c r="E1089" s="12"/>
      <c r="F1089" s="12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6"/>
      <c r="B1090" s="12"/>
      <c r="C1090" s="12"/>
      <c r="D1090" s="12"/>
      <c r="E1090" s="12"/>
      <c r="F1090" s="1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6"/>
      <c r="B1091" s="12"/>
      <c r="C1091" s="12"/>
      <c r="D1091" s="12"/>
      <c r="E1091" s="12"/>
      <c r="F1091" s="12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6"/>
      <c r="B1092" s="12"/>
      <c r="C1092" s="12"/>
      <c r="D1092" s="12"/>
      <c r="E1092" s="12"/>
      <c r="F1092" s="1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6"/>
      <c r="B1093" s="12"/>
      <c r="C1093" s="12"/>
      <c r="D1093" s="12"/>
      <c r="E1093" s="12"/>
      <c r="F1093" s="12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6"/>
      <c r="B1094" s="12"/>
      <c r="C1094" s="12"/>
      <c r="D1094" s="12"/>
      <c r="E1094" s="12"/>
      <c r="F1094" s="1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6"/>
      <c r="B1095" s="12"/>
      <c r="C1095" s="12"/>
      <c r="D1095" s="12"/>
      <c r="E1095" s="12"/>
      <c r="F1095" s="12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6"/>
      <c r="B1096" s="12"/>
      <c r="C1096" s="12"/>
      <c r="D1096" s="12"/>
      <c r="E1096" s="12"/>
      <c r="F1096" s="1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6"/>
      <c r="B1097" s="12"/>
      <c r="C1097" s="12"/>
      <c r="D1097" s="12"/>
      <c r="E1097" s="12"/>
      <c r="F1097" s="12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6"/>
      <c r="B1098" s="12"/>
      <c r="C1098" s="12"/>
      <c r="D1098" s="12"/>
      <c r="E1098" s="12"/>
      <c r="F1098" s="1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6"/>
      <c r="B1099" s="12"/>
      <c r="C1099" s="12"/>
      <c r="D1099" s="12"/>
      <c r="E1099" s="12"/>
      <c r="F1099" s="12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6"/>
      <c r="B1100" s="12"/>
      <c r="C1100" s="12"/>
      <c r="D1100" s="12"/>
      <c r="E1100" s="12"/>
      <c r="F1100" s="1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6"/>
      <c r="B1101" s="12"/>
      <c r="C1101" s="12"/>
      <c r="D1101" s="12"/>
      <c r="E1101" s="12"/>
      <c r="F1101" s="12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6"/>
      <c r="B1102" s="12"/>
      <c r="C1102" s="12"/>
      <c r="D1102" s="12"/>
      <c r="E1102" s="12"/>
      <c r="F1102" s="1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6"/>
      <c r="B1103" s="12"/>
      <c r="C1103" s="12"/>
      <c r="D1103" s="12"/>
      <c r="E1103" s="12"/>
      <c r="F1103" s="12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6"/>
      <c r="B1104" s="12"/>
      <c r="C1104" s="12"/>
      <c r="D1104" s="12"/>
      <c r="E1104" s="12"/>
      <c r="F1104" s="1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6"/>
      <c r="B1105" s="12"/>
      <c r="C1105" s="12"/>
      <c r="D1105" s="12"/>
      <c r="E1105" s="12"/>
      <c r="F1105" s="12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6"/>
      <c r="B1106" s="12"/>
      <c r="C1106" s="12"/>
      <c r="D1106" s="12"/>
      <c r="E1106" s="12"/>
      <c r="F1106" s="1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6"/>
      <c r="B1107" s="12"/>
      <c r="C1107" s="12"/>
      <c r="D1107" s="12"/>
      <c r="E1107" s="12"/>
      <c r="F1107" s="12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6"/>
      <c r="B1108" s="12"/>
      <c r="C1108" s="12"/>
      <c r="D1108" s="12"/>
      <c r="E1108" s="12"/>
      <c r="F1108" s="1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6"/>
      <c r="B1109" s="12"/>
      <c r="C1109" s="12"/>
      <c r="D1109" s="12"/>
      <c r="E1109" s="12"/>
      <c r="F1109" s="12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6"/>
      <c r="B1110" s="12"/>
      <c r="C1110" s="12"/>
      <c r="D1110" s="12"/>
      <c r="E1110" s="12"/>
      <c r="F1110" s="1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6"/>
      <c r="B1111" s="12"/>
      <c r="C1111" s="12"/>
      <c r="D1111" s="12"/>
      <c r="E1111" s="12"/>
      <c r="F1111" s="12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6"/>
      <c r="B1112" s="12"/>
      <c r="C1112" s="12"/>
      <c r="D1112" s="12"/>
      <c r="E1112" s="12"/>
      <c r="F1112" s="1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6"/>
      <c r="B1113" s="12"/>
      <c r="C1113" s="12"/>
      <c r="D1113" s="12"/>
      <c r="E1113" s="12"/>
      <c r="F1113" s="1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6"/>
      <c r="B1114" s="12"/>
      <c r="C1114" s="12"/>
      <c r="D1114" s="12"/>
      <c r="E1114" s="12"/>
      <c r="F1114" s="1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6"/>
      <c r="B1115" s="12"/>
      <c r="C1115" s="12"/>
      <c r="D1115" s="12"/>
      <c r="E1115" s="12"/>
      <c r="F1115" s="12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6"/>
      <c r="B1116" s="12"/>
      <c r="C1116" s="12"/>
      <c r="D1116" s="12"/>
      <c r="E1116" s="12"/>
      <c r="F1116" s="1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6"/>
      <c r="B1117" s="12"/>
      <c r="C1117" s="12"/>
      <c r="D1117" s="12"/>
      <c r="E1117" s="12"/>
      <c r="F1117" s="12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6"/>
      <c r="B1118" s="12"/>
      <c r="C1118" s="12"/>
      <c r="D1118" s="12"/>
      <c r="E1118" s="12"/>
      <c r="F1118" s="1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6"/>
      <c r="B1119" s="12"/>
      <c r="C1119" s="12"/>
      <c r="D1119" s="12"/>
      <c r="E1119" s="12"/>
      <c r="F1119" s="12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6"/>
      <c r="B1120" s="12"/>
      <c r="C1120" s="12"/>
      <c r="D1120" s="12"/>
      <c r="E1120" s="12"/>
      <c r="F1120" s="1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6"/>
      <c r="B1121" s="12"/>
      <c r="C1121" s="12"/>
      <c r="D1121" s="12"/>
      <c r="E1121" s="12"/>
      <c r="F1121" s="12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6"/>
      <c r="B1122" s="12"/>
      <c r="C1122" s="12"/>
      <c r="D1122" s="12"/>
      <c r="E1122" s="12"/>
      <c r="F1122" s="1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6"/>
      <c r="B1123" s="12"/>
      <c r="C1123" s="12"/>
      <c r="D1123" s="12"/>
      <c r="E1123" s="12"/>
      <c r="F1123" s="12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6"/>
      <c r="B1124" s="12"/>
      <c r="C1124" s="12"/>
      <c r="D1124" s="12"/>
      <c r="E1124" s="12"/>
      <c r="F1124" s="1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6"/>
      <c r="B1125" s="12"/>
      <c r="C1125" s="12"/>
      <c r="D1125" s="12"/>
      <c r="E1125" s="12"/>
      <c r="F1125" s="12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6"/>
      <c r="B1126" s="12"/>
      <c r="C1126" s="12"/>
      <c r="D1126" s="12"/>
      <c r="E1126" s="12"/>
      <c r="F1126" s="1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6"/>
      <c r="B1127" s="12"/>
      <c r="C1127" s="12"/>
      <c r="D1127" s="12"/>
      <c r="E1127" s="12"/>
      <c r="F1127" s="12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6"/>
      <c r="B1128" s="12"/>
      <c r="C1128" s="12"/>
      <c r="D1128" s="12"/>
      <c r="E1128" s="12"/>
      <c r="F1128" s="1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6"/>
      <c r="B1129" s="12"/>
      <c r="C1129" s="12"/>
      <c r="D1129" s="12"/>
      <c r="E1129" s="12"/>
      <c r="F1129" s="12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6"/>
      <c r="B1130" s="12"/>
      <c r="C1130" s="12"/>
      <c r="D1130" s="12"/>
      <c r="E1130" s="12"/>
      <c r="F1130" s="1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6"/>
      <c r="B1131" s="12"/>
      <c r="C1131" s="12"/>
      <c r="D1131" s="12"/>
      <c r="E1131" s="12"/>
      <c r="F1131" s="12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6"/>
      <c r="B1132" s="12"/>
      <c r="C1132" s="12"/>
      <c r="D1132" s="12"/>
      <c r="E1132" s="12"/>
      <c r="F1132" s="1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6"/>
      <c r="B1133" s="12"/>
      <c r="C1133" s="12"/>
      <c r="D1133" s="12"/>
      <c r="E1133" s="12"/>
      <c r="F1133" s="12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6"/>
      <c r="B1134" s="12"/>
      <c r="C1134" s="12"/>
      <c r="D1134" s="12"/>
      <c r="E1134" s="12"/>
      <c r="F1134" s="1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6"/>
      <c r="B1135" s="12"/>
      <c r="C1135" s="12"/>
      <c r="D1135" s="12"/>
      <c r="E1135" s="12"/>
      <c r="F1135" s="12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6"/>
      <c r="B1136" s="12"/>
      <c r="C1136" s="12"/>
      <c r="D1136" s="12"/>
      <c r="E1136" s="12"/>
      <c r="F1136" s="1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6"/>
      <c r="B1137" s="12"/>
      <c r="C1137" s="12"/>
      <c r="D1137" s="12"/>
      <c r="E1137" s="12"/>
      <c r="F1137" s="12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6"/>
      <c r="B1138" s="12"/>
      <c r="C1138" s="12"/>
      <c r="D1138" s="12"/>
      <c r="E1138" s="12"/>
      <c r="F1138" s="1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6"/>
      <c r="B1139" s="12"/>
      <c r="C1139" s="12"/>
      <c r="D1139" s="12"/>
      <c r="E1139" s="12"/>
      <c r="F1139" s="1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6"/>
      <c r="B1140" s="12"/>
      <c r="C1140" s="12"/>
      <c r="D1140" s="12"/>
      <c r="E1140" s="12"/>
      <c r="F1140" s="1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6"/>
      <c r="B1141" s="12"/>
      <c r="C1141" s="12"/>
      <c r="D1141" s="12"/>
      <c r="E1141" s="12"/>
      <c r="F1141" s="12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6"/>
      <c r="B1142" s="12"/>
      <c r="C1142" s="12"/>
      <c r="D1142" s="12"/>
      <c r="E1142" s="12"/>
      <c r="F1142" s="1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6"/>
      <c r="B1143" s="12"/>
      <c r="C1143" s="12"/>
      <c r="D1143" s="12"/>
      <c r="E1143" s="12"/>
      <c r="F1143" s="12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6"/>
      <c r="B1144" s="12"/>
      <c r="C1144" s="12"/>
      <c r="D1144" s="12"/>
      <c r="E1144" s="12"/>
      <c r="F1144" s="1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6"/>
      <c r="B1145" s="12"/>
      <c r="C1145" s="12"/>
      <c r="D1145" s="12"/>
      <c r="E1145" s="12"/>
      <c r="F1145" s="12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6"/>
      <c r="B1146" s="12"/>
      <c r="C1146" s="12"/>
      <c r="D1146" s="12"/>
      <c r="E1146" s="12"/>
      <c r="F1146" s="1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6"/>
      <c r="B1147" s="12"/>
      <c r="C1147" s="12"/>
      <c r="D1147" s="12"/>
      <c r="E1147" s="12"/>
      <c r="F1147" s="1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6"/>
      <c r="B1148" s="12"/>
      <c r="C1148" s="12"/>
      <c r="D1148" s="12"/>
      <c r="E1148" s="12"/>
      <c r="F1148" s="1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6"/>
      <c r="B1149" s="12"/>
      <c r="C1149" s="12"/>
      <c r="D1149" s="12"/>
      <c r="E1149" s="12"/>
      <c r="F1149" s="12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6"/>
      <c r="B1150" s="12"/>
      <c r="C1150" s="12"/>
      <c r="D1150" s="12"/>
      <c r="E1150" s="12"/>
      <c r="F1150" s="1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6"/>
      <c r="B1151" s="12"/>
      <c r="C1151" s="12"/>
      <c r="D1151" s="12"/>
      <c r="E1151" s="12"/>
      <c r="F1151" s="12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6"/>
      <c r="B1152" s="12"/>
      <c r="C1152" s="12"/>
      <c r="D1152" s="12"/>
      <c r="E1152" s="12"/>
      <c r="F1152" s="1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6"/>
      <c r="B1153" s="12"/>
      <c r="C1153" s="12"/>
      <c r="D1153" s="12"/>
      <c r="E1153" s="12"/>
      <c r="F1153" s="12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6"/>
      <c r="B1154" s="12"/>
      <c r="C1154" s="12"/>
      <c r="D1154" s="12"/>
      <c r="E1154" s="12"/>
      <c r="F1154" s="1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6"/>
      <c r="B1155" s="12"/>
      <c r="C1155" s="12"/>
      <c r="D1155" s="12"/>
      <c r="E1155" s="12"/>
      <c r="F1155" s="12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6"/>
      <c r="B1156" s="12"/>
      <c r="C1156" s="12"/>
      <c r="D1156" s="12"/>
      <c r="E1156" s="12"/>
      <c r="F1156" s="1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6"/>
      <c r="B1157" s="12"/>
      <c r="C1157" s="12"/>
      <c r="D1157" s="12"/>
      <c r="E1157" s="12"/>
      <c r="F1157" s="12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6"/>
      <c r="B1158" s="12"/>
      <c r="C1158" s="12"/>
      <c r="D1158" s="12"/>
      <c r="E1158" s="12"/>
      <c r="F1158" s="1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6"/>
      <c r="B1159" s="12"/>
      <c r="C1159" s="12"/>
      <c r="D1159" s="12"/>
      <c r="E1159" s="12"/>
      <c r="F1159" s="12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6"/>
      <c r="B1160" s="12"/>
      <c r="C1160" s="12"/>
      <c r="D1160" s="12"/>
      <c r="E1160" s="12"/>
      <c r="F1160" s="1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6"/>
      <c r="B1161" s="12"/>
      <c r="C1161" s="12"/>
      <c r="D1161" s="12"/>
      <c r="E1161" s="12"/>
      <c r="F1161" s="12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6"/>
      <c r="B1162" s="12"/>
      <c r="C1162" s="12"/>
      <c r="D1162" s="12"/>
      <c r="E1162" s="12"/>
      <c r="F1162" s="1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6"/>
      <c r="B1163" s="12"/>
      <c r="C1163" s="12"/>
      <c r="D1163" s="12"/>
      <c r="E1163" s="12"/>
      <c r="F1163" s="12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6"/>
      <c r="B1164" s="12"/>
      <c r="C1164" s="12"/>
      <c r="D1164" s="12"/>
      <c r="E1164" s="12"/>
      <c r="F1164" s="1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6"/>
      <c r="B1165" s="12"/>
      <c r="C1165" s="12"/>
      <c r="D1165" s="12"/>
      <c r="E1165" s="12"/>
      <c r="F1165" s="12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6"/>
      <c r="B1166" s="12"/>
      <c r="C1166" s="12"/>
      <c r="D1166" s="12"/>
      <c r="E1166" s="12"/>
      <c r="F1166" s="1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6"/>
      <c r="B1167" s="12"/>
      <c r="C1167" s="12"/>
      <c r="D1167" s="12"/>
      <c r="E1167" s="12"/>
      <c r="F1167" s="12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6"/>
      <c r="B1168" s="12"/>
      <c r="C1168" s="12"/>
      <c r="D1168" s="12"/>
      <c r="E1168" s="12"/>
      <c r="F1168" s="1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6"/>
      <c r="B1169" s="12"/>
      <c r="C1169" s="12"/>
      <c r="D1169" s="12"/>
      <c r="E1169" s="12"/>
      <c r="F1169" s="12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6"/>
      <c r="B1170" s="12"/>
      <c r="C1170" s="12"/>
      <c r="D1170" s="12"/>
      <c r="E1170" s="12"/>
      <c r="F1170" s="1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7" customFormat="1" x14ac:dyDescent="0.25">
      <c r="A1171" s="16"/>
      <c r="B1171" s="12"/>
      <c r="C1171" s="12"/>
      <c r="D1171" s="12"/>
      <c r="E1171" s="12"/>
      <c r="F1171" s="12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7" customFormat="1" x14ac:dyDescent="0.25">
      <c r="A1172" s="16"/>
      <c r="B1172" s="12"/>
      <c r="C1172" s="12"/>
      <c r="D1172" s="12"/>
      <c r="E1172" s="12"/>
      <c r="F1172" s="12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7" customFormat="1" x14ac:dyDescent="0.25">
      <c r="A1173" s="16"/>
      <c r="B1173" s="12"/>
      <c r="C1173" s="12"/>
      <c r="D1173" s="12"/>
      <c r="E1173" s="12"/>
      <c r="F1173" s="12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7" customFormat="1" x14ac:dyDescent="0.25">
      <c r="A1174" s="16"/>
      <c r="B1174" s="12"/>
      <c r="C1174" s="12"/>
      <c r="D1174" s="12"/>
      <c r="E1174" s="12"/>
      <c r="F1174" s="12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7" customFormat="1" x14ac:dyDescent="0.25">
      <c r="A1175" s="16"/>
      <c r="B1175" s="12"/>
      <c r="C1175" s="12"/>
      <c r="D1175" s="12"/>
      <c r="E1175" s="12"/>
      <c r="F1175" s="12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7" customFormat="1" x14ac:dyDescent="0.25">
      <c r="A1176" s="16"/>
      <c r="B1176" s="12"/>
      <c r="C1176" s="12"/>
      <c r="D1176" s="12"/>
      <c r="E1176" s="12"/>
      <c r="F1176" s="12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7" customFormat="1" x14ac:dyDescent="0.25">
      <c r="A1177" s="16"/>
      <c r="B1177" s="12"/>
      <c r="C1177" s="12"/>
      <c r="D1177" s="12"/>
      <c r="E1177" s="12"/>
      <c r="F1177" s="12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7" customFormat="1" x14ac:dyDescent="0.25">
      <c r="A1178" s="16"/>
      <c r="B1178" s="12"/>
      <c r="C1178" s="12"/>
      <c r="D1178" s="12"/>
      <c r="E1178" s="12"/>
      <c r="F1178" s="12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7" customFormat="1" x14ac:dyDescent="0.25">
      <c r="A1179" s="16"/>
      <c r="B1179" s="12"/>
      <c r="C1179" s="12"/>
      <c r="D1179" s="12"/>
      <c r="E1179" s="12"/>
      <c r="F1179" s="12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7" customFormat="1" x14ac:dyDescent="0.25">
      <c r="A1180" s="16"/>
      <c r="B1180" s="12"/>
      <c r="C1180" s="12"/>
      <c r="D1180" s="12"/>
      <c r="E1180" s="12"/>
      <c r="F1180" s="12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7" customFormat="1" x14ac:dyDescent="0.25">
      <c r="A1181" s="16"/>
      <c r="B1181" s="12"/>
      <c r="C1181" s="12"/>
      <c r="D1181" s="12"/>
      <c r="E1181" s="12"/>
      <c r="F1181" s="12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7" customFormat="1" x14ac:dyDescent="0.25">
      <c r="A1182" s="16"/>
      <c r="B1182" s="12"/>
      <c r="C1182" s="12"/>
      <c r="D1182" s="12"/>
      <c r="E1182" s="12"/>
      <c r="F1182" s="12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7" customFormat="1" x14ac:dyDescent="0.25">
      <c r="A1183" s="16"/>
      <c r="B1183" s="12"/>
      <c r="C1183" s="12"/>
      <c r="D1183" s="12"/>
      <c r="E1183" s="12"/>
      <c r="F1183" s="12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7" customFormat="1" x14ac:dyDescent="0.25">
      <c r="A1184" s="16"/>
      <c r="B1184" s="12"/>
      <c r="C1184" s="12"/>
      <c r="D1184" s="12"/>
      <c r="E1184" s="12"/>
      <c r="F1184" s="12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7" customFormat="1" x14ac:dyDescent="0.25">
      <c r="A1185" s="16"/>
      <c r="B1185" s="12"/>
      <c r="C1185" s="12"/>
      <c r="D1185" s="12"/>
      <c r="E1185" s="12"/>
      <c r="F1185" s="12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7" customFormat="1" x14ac:dyDescent="0.25">
      <c r="A1186" s="16"/>
      <c r="B1186" s="12"/>
      <c r="C1186" s="12"/>
      <c r="D1186" s="12"/>
      <c r="E1186" s="12"/>
      <c r="F1186" s="12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7" customFormat="1" x14ac:dyDescent="0.25">
      <c r="A1187" s="16"/>
      <c r="B1187" s="12"/>
      <c r="C1187" s="12"/>
      <c r="D1187" s="12"/>
      <c r="E1187" s="12"/>
      <c r="F1187" s="12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7" customFormat="1" x14ac:dyDescent="0.25">
      <c r="A1188" s="16"/>
      <c r="B1188" s="12"/>
      <c r="C1188" s="12"/>
      <c r="D1188" s="12"/>
      <c r="E1188" s="12"/>
      <c r="F1188" s="12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7" customFormat="1" x14ac:dyDescent="0.25">
      <c r="A1189" s="16"/>
      <c r="B1189" s="12"/>
      <c r="C1189" s="12"/>
      <c r="D1189" s="12"/>
      <c r="E1189" s="12"/>
      <c r="F1189" s="12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3" customFormat="1" x14ac:dyDescent="0.25">
      <c r="A1190" s="16"/>
      <c r="B1190" s="12"/>
      <c r="C1190" s="12"/>
      <c r="D1190" s="12"/>
      <c r="E1190" s="12"/>
      <c r="F1190" s="12"/>
      <c r="G1190" s="7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6"/>
      <c r="B1191" s="12"/>
      <c r="C1191" s="12"/>
      <c r="D1191" s="12"/>
      <c r="E1191" s="12"/>
      <c r="F1191" s="12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6"/>
      <c r="B1192" s="12"/>
      <c r="C1192" s="12"/>
      <c r="D1192" s="12"/>
      <c r="E1192" s="12"/>
      <c r="F1192" s="12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6"/>
      <c r="B1193" s="12"/>
      <c r="C1193" s="12"/>
      <c r="D1193" s="12"/>
      <c r="E1193" s="12"/>
      <c r="F1193" s="12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6"/>
      <c r="B1194" s="12"/>
      <c r="C1194" s="12"/>
      <c r="D1194" s="12"/>
      <c r="E1194" s="12"/>
      <c r="F1194" s="12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6"/>
      <c r="B1195" s="12"/>
      <c r="C1195" s="12"/>
      <c r="D1195" s="12"/>
      <c r="E1195" s="12"/>
      <c r="F1195" s="12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6"/>
      <c r="B1196" s="12"/>
      <c r="C1196" s="12"/>
      <c r="D1196" s="12"/>
      <c r="E1196" s="12"/>
      <c r="F1196" s="12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6"/>
      <c r="B1197" s="12"/>
      <c r="C1197" s="12"/>
      <c r="D1197" s="12"/>
      <c r="E1197" s="12"/>
      <c r="F1197" s="12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6"/>
      <c r="B1198" s="12"/>
      <c r="C1198" s="12"/>
      <c r="D1198" s="12"/>
      <c r="E1198" s="12"/>
      <c r="F1198" s="12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6"/>
      <c r="B1199" s="12"/>
      <c r="C1199" s="12"/>
      <c r="D1199" s="12"/>
      <c r="E1199" s="12"/>
      <c r="F1199" s="12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6"/>
      <c r="B1200" s="12"/>
      <c r="C1200" s="12"/>
      <c r="D1200" s="12"/>
      <c r="E1200" s="12"/>
      <c r="F1200" s="12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6"/>
      <c r="B1201" s="12"/>
      <c r="C1201" s="12"/>
      <c r="D1201" s="12"/>
      <c r="E1201" s="12"/>
      <c r="F1201" s="12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6"/>
      <c r="B1202" s="12"/>
      <c r="C1202" s="12"/>
      <c r="D1202" s="12"/>
      <c r="E1202" s="12"/>
      <c r="F1202" s="12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6"/>
      <c r="B1203" s="12"/>
      <c r="C1203" s="12"/>
      <c r="D1203" s="12"/>
      <c r="E1203" s="12"/>
      <c r="F1203" s="12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6"/>
      <c r="B1204" s="12"/>
      <c r="C1204" s="12"/>
      <c r="D1204" s="12"/>
      <c r="E1204" s="12"/>
      <c r="F1204" s="12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6"/>
      <c r="B1205" s="12"/>
      <c r="C1205" s="12"/>
      <c r="D1205" s="12"/>
      <c r="E1205" s="12"/>
      <c r="F1205" s="12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6"/>
      <c r="B1206" s="12"/>
      <c r="C1206" s="12"/>
      <c r="D1206" s="12"/>
      <c r="E1206" s="12"/>
      <c r="F1206" s="12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6"/>
      <c r="B1207" s="12"/>
      <c r="C1207" s="12"/>
      <c r="D1207" s="12"/>
      <c r="E1207" s="12"/>
      <c r="F1207" s="12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6"/>
      <c r="B1208" s="12"/>
      <c r="C1208" s="12"/>
      <c r="D1208" s="12"/>
      <c r="E1208" s="12"/>
      <c r="F1208" s="12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6"/>
      <c r="B1209" s="12"/>
      <c r="C1209" s="12"/>
      <c r="D1209" s="12"/>
      <c r="E1209" s="12"/>
      <c r="F1209" s="12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6"/>
      <c r="B1210" s="12"/>
      <c r="C1210" s="12"/>
      <c r="D1210" s="12"/>
      <c r="E1210" s="12"/>
      <c r="F1210" s="12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6"/>
      <c r="B1211" s="12"/>
      <c r="C1211" s="12"/>
      <c r="D1211" s="12"/>
      <c r="E1211" s="12"/>
      <c r="F1211" s="12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6"/>
      <c r="B1212" s="12"/>
      <c r="C1212" s="12"/>
      <c r="D1212" s="12"/>
      <c r="E1212" s="12"/>
      <c r="F1212" s="12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6"/>
      <c r="B1213" s="12"/>
      <c r="C1213" s="12"/>
      <c r="D1213" s="12"/>
      <c r="E1213" s="12"/>
      <c r="F1213" s="12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6"/>
      <c r="B1214" s="12"/>
      <c r="C1214" s="12"/>
      <c r="D1214" s="12"/>
      <c r="E1214" s="12"/>
      <c r="F1214" s="12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6"/>
      <c r="B1215" s="12"/>
      <c r="C1215" s="12"/>
      <c r="D1215" s="12"/>
      <c r="E1215" s="12"/>
      <c r="F1215" s="12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6"/>
      <c r="B1216" s="12"/>
      <c r="C1216" s="12"/>
      <c r="D1216" s="12"/>
      <c r="E1216" s="12"/>
      <c r="F1216" s="12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6"/>
      <c r="B1217" s="12"/>
      <c r="C1217" s="12"/>
      <c r="D1217" s="12"/>
      <c r="E1217" s="12"/>
      <c r="F1217" s="12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6"/>
      <c r="B1218" s="12"/>
      <c r="C1218" s="12"/>
      <c r="D1218" s="12"/>
      <c r="E1218" s="12"/>
      <c r="F1218" s="12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6"/>
      <c r="B1219" s="12"/>
      <c r="C1219" s="12"/>
      <c r="D1219" s="12"/>
      <c r="E1219" s="12"/>
      <c r="F1219" s="12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6"/>
      <c r="B1220" s="12"/>
      <c r="C1220" s="12"/>
      <c r="D1220" s="12"/>
      <c r="E1220" s="12"/>
      <c r="F1220" s="12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6"/>
      <c r="B1221" s="12"/>
      <c r="C1221" s="12"/>
      <c r="D1221" s="12"/>
      <c r="E1221" s="12"/>
      <c r="F1221" s="12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6"/>
      <c r="B1222" s="12"/>
      <c r="C1222" s="12"/>
      <c r="D1222" s="12"/>
      <c r="E1222" s="12"/>
      <c r="F1222" s="12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6"/>
      <c r="B1223" s="12"/>
      <c r="C1223" s="12"/>
      <c r="D1223" s="12"/>
      <c r="E1223" s="12"/>
      <c r="F1223" s="12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6"/>
      <c r="B1224" s="12"/>
      <c r="C1224" s="12"/>
      <c r="D1224" s="12"/>
      <c r="E1224" s="12"/>
      <c r="F1224" s="12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6"/>
      <c r="B1225" s="12"/>
      <c r="C1225" s="12"/>
      <c r="D1225" s="12"/>
      <c r="E1225" s="12"/>
      <c r="F1225" s="12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6"/>
      <c r="B1226" s="12"/>
      <c r="C1226" s="12"/>
      <c r="D1226" s="12"/>
      <c r="E1226" s="12"/>
      <c r="F1226" s="12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6"/>
      <c r="B1227" s="12"/>
      <c r="C1227" s="12"/>
      <c r="D1227" s="12"/>
      <c r="E1227" s="12"/>
      <c r="F1227" s="12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6"/>
      <c r="B1228" s="12"/>
      <c r="C1228" s="12"/>
      <c r="D1228" s="12"/>
      <c r="E1228" s="12"/>
      <c r="F1228" s="12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6"/>
      <c r="B1229" s="12"/>
      <c r="C1229" s="12"/>
      <c r="D1229" s="12"/>
      <c r="E1229" s="12"/>
      <c r="F1229" s="12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6"/>
      <c r="B1230" s="12"/>
      <c r="C1230" s="12"/>
      <c r="D1230" s="12"/>
      <c r="E1230" s="12"/>
      <c r="F1230" s="12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6"/>
      <c r="B1231" s="12"/>
      <c r="C1231" s="12"/>
      <c r="D1231" s="12"/>
      <c r="E1231" s="12"/>
      <c r="F1231" s="12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6"/>
      <c r="B1232" s="12"/>
      <c r="C1232" s="12"/>
      <c r="D1232" s="12"/>
      <c r="E1232" s="12"/>
      <c r="F1232" s="12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6"/>
      <c r="B1233" s="12"/>
      <c r="C1233" s="12"/>
      <c r="D1233" s="12"/>
      <c r="E1233" s="12"/>
      <c r="F1233" s="12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6"/>
      <c r="B1234" s="12"/>
      <c r="C1234" s="12"/>
      <c r="D1234" s="12"/>
      <c r="E1234" s="12"/>
      <c r="F1234" s="12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6"/>
      <c r="B1235" s="12"/>
      <c r="C1235" s="12"/>
      <c r="D1235" s="12"/>
      <c r="E1235" s="12"/>
      <c r="F1235" s="12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6"/>
      <c r="B1236" s="12"/>
      <c r="C1236" s="12"/>
      <c r="D1236" s="12"/>
      <c r="E1236" s="12"/>
      <c r="F1236" s="12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6"/>
      <c r="B1237" s="12"/>
      <c r="C1237" s="12"/>
      <c r="D1237" s="12"/>
      <c r="E1237" s="12"/>
      <c r="F1237" s="12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6"/>
      <c r="B1238" s="12"/>
      <c r="C1238" s="12"/>
      <c r="D1238" s="12"/>
      <c r="E1238" s="12"/>
      <c r="F1238" s="12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6"/>
      <c r="B1239" s="12"/>
      <c r="C1239" s="12"/>
      <c r="D1239" s="12"/>
      <c r="E1239" s="12"/>
      <c r="F1239" s="12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6"/>
      <c r="B1240" s="12"/>
      <c r="C1240" s="12"/>
      <c r="D1240" s="12"/>
      <c r="E1240" s="12"/>
      <c r="F1240" s="12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6"/>
      <c r="B1241" s="12"/>
      <c r="C1241" s="12"/>
      <c r="D1241" s="12"/>
      <c r="E1241" s="12"/>
      <c r="F1241" s="12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6"/>
      <c r="B1242" s="12"/>
      <c r="C1242" s="12"/>
      <c r="D1242" s="12"/>
      <c r="E1242" s="12"/>
      <c r="F1242" s="12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6"/>
      <c r="B1243" s="12"/>
      <c r="C1243" s="12"/>
      <c r="D1243" s="12"/>
      <c r="E1243" s="12"/>
      <c r="F1243" s="12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6"/>
      <c r="B1244" s="12"/>
      <c r="C1244" s="12"/>
      <c r="D1244" s="12"/>
      <c r="E1244" s="12"/>
      <c r="F1244" s="12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6"/>
      <c r="B1245" s="12"/>
      <c r="C1245" s="12"/>
      <c r="D1245" s="12"/>
      <c r="E1245" s="12"/>
      <c r="F1245" s="12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6"/>
      <c r="B1246" s="12"/>
      <c r="C1246" s="12"/>
      <c r="D1246" s="12"/>
      <c r="E1246" s="12"/>
      <c r="F1246" s="12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6"/>
      <c r="B1247" s="12"/>
      <c r="C1247" s="12"/>
      <c r="D1247" s="12"/>
      <c r="E1247" s="12"/>
      <c r="F1247" s="12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6"/>
      <c r="B1248" s="12"/>
      <c r="C1248" s="12"/>
      <c r="D1248" s="12"/>
      <c r="E1248" s="12"/>
      <c r="F1248" s="12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6"/>
      <c r="B1249" s="12"/>
      <c r="C1249" s="12"/>
      <c r="D1249" s="12"/>
      <c r="E1249" s="12"/>
      <c r="F1249" s="12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6"/>
      <c r="B1250" s="12"/>
      <c r="C1250" s="12"/>
      <c r="D1250" s="12"/>
      <c r="E1250" s="12"/>
      <c r="F1250" s="12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6"/>
      <c r="B1251" s="12"/>
      <c r="C1251" s="12"/>
      <c r="D1251" s="12"/>
      <c r="E1251" s="12"/>
      <c r="F1251" s="12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6"/>
      <c r="B1252" s="12"/>
      <c r="C1252" s="12"/>
      <c r="D1252" s="12"/>
      <c r="E1252" s="12"/>
      <c r="F1252" s="12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6"/>
      <c r="B1253" s="12"/>
      <c r="C1253" s="12"/>
      <c r="D1253" s="12"/>
      <c r="E1253" s="12"/>
      <c r="F1253" s="12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6"/>
      <c r="B1254" s="12"/>
      <c r="C1254" s="12"/>
      <c r="D1254" s="12"/>
      <c r="E1254" s="12"/>
      <c r="F1254" s="12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6"/>
      <c r="B1255" s="12"/>
      <c r="C1255" s="12"/>
      <c r="D1255" s="12"/>
      <c r="E1255" s="12"/>
      <c r="F1255" s="12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6"/>
      <c r="B1256" s="12"/>
      <c r="C1256" s="12"/>
      <c r="D1256" s="12"/>
      <c r="E1256" s="12"/>
      <c r="F1256" s="12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6"/>
      <c r="B1257" s="12"/>
      <c r="C1257" s="12"/>
      <c r="D1257" s="12"/>
      <c r="E1257" s="12"/>
      <c r="F1257" s="12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6"/>
      <c r="B1258" s="12"/>
      <c r="C1258" s="12"/>
      <c r="D1258" s="12"/>
      <c r="E1258" s="12"/>
      <c r="F1258" s="12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6"/>
      <c r="B1259" s="12"/>
      <c r="C1259" s="12"/>
      <c r="D1259" s="12"/>
      <c r="E1259" s="12"/>
      <c r="F1259" s="12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6"/>
      <c r="B1260" s="12"/>
      <c r="C1260" s="12"/>
      <c r="D1260" s="12"/>
      <c r="E1260" s="12"/>
      <c r="F1260" s="12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6"/>
      <c r="B1261" s="12"/>
      <c r="C1261" s="12"/>
      <c r="D1261" s="12"/>
      <c r="E1261" s="12"/>
      <c r="F1261" s="12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6"/>
      <c r="B1262" s="12"/>
      <c r="C1262" s="12"/>
      <c r="D1262" s="12"/>
      <c r="E1262" s="12"/>
      <c r="F1262" s="12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6"/>
      <c r="B1263" s="12"/>
      <c r="C1263" s="12"/>
      <c r="D1263" s="12"/>
      <c r="E1263" s="12"/>
      <c r="F1263" s="12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6"/>
      <c r="B1264" s="12"/>
      <c r="C1264" s="12"/>
      <c r="D1264" s="12"/>
      <c r="E1264" s="12"/>
      <c r="F1264" s="12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6"/>
      <c r="B1265" s="12"/>
      <c r="C1265" s="12"/>
      <c r="D1265" s="12"/>
      <c r="E1265" s="12"/>
      <c r="F1265" s="12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6"/>
      <c r="B1266" s="12"/>
      <c r="C1266" s="12"/>
      <c r="D1266" s="12"/>
      <c r="E1266" s="12"/>
      <c r="F1266" s="12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6"/>
      <c r="B1267" s="12"/>
      <c r="C1267" s="12"/>
      <c r="D1267" s="12"/>
      <c r="E1267" s="12"/>
      <c r="F1267" s="12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6"/>
      <c r="B1268" s="12"/>
      <c r="C1268" s="12"/>
      <c r="D1268" s="12"/>
      <c r="E1268" s="12"/>
      <c r="F1268" s="12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6"/>
      <c r="B1269" s="12"/>
      <c r="C1269" s="12"/>
      <c r="D1269" s="12"/>
      <c r="E1269" s="12"/>
      <c r="F1269" s="12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6"/>
      <c r="B1270" s="12"/>
      <c r="C1270" s="12"/>
      <c r="D1270" s="12"/>
      <c r="E1270" s="12"/>
      <c r="F1270" s="12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6"/>
      <c r="B1271" s="12"/>
      <c r="C1271" s="12"/>
      <c r="D1271" s="12"/>
      <c r="E1271" s="12"/>
      <c r="F1271" s="12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6"/>
      <c r="B1272" s="12"/>
      <c r="C1272" s="12"/>
      <c r="D1272" s="12"/>
      <c r="E1272" s="12"/>
      <c r="F1272" s="12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6"/>
      <c r="B1273" s="12"/>
      <c r="C1273" s="12"/>
      <c r="D1273" s="12"/>
      <c r="E1273" s="12"/>
      <c r="F1273" s="12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6"/>
      <c r="B1274" s="12"/>
      <c r="C1274" s="12"/>
      <c r="D1274" s="12"/>
      <c r="E1274" s="12"/>
      <c r="F1274" s="12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6"/>
      <c r="B1275" s="12"/>
      <c r="C1275" s="12"/>
      <c r="D1275" s="12"/>
      <c r="E1275" s="12"/>
      <c r="F1275" s="12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6"/>
      <c r="B1276" s="12"/>
      <c r="C1276" s="12"/>
      <c r="D1276" s="12"/>
      <c r="E1276" s="12"/>
      <c r="F1276" s="12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6"/>
      <c r="B1277" s="12"/>
      <c r="C1277" s="12"/>
      <c r="D1277" s="12"/>
      <c r="E1277" s="12"/>
      <c r="F1277" s="12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6"/>
      <c r="B1278" s="12"/>
      <c r="C1278" s="12"/>
      <c r="D1278" s="12"/>
      <c r="E1278" s="12"/>
      <c r="F1278" s="12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6"/>
      <c r="B1279" s="12"/>
      <c r="C1279" s="12"/>
      <c r="D1279" s="12"/>
      <c r="E1279" s="12"/>
      <c r="F1279" s="12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6"/>
      <c r="B1280" s="12"/>
      <c r="C1280" s="12"/>
      <c r="D1280" s="12"/>
      <c r="E1280" s="12"/>
      <c r="F1280" s="12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6"/>
      <c r="B1281" s="12"/>
      <c r="C1281" s="12"/>
      <c r="D1281" s="12"/>
      <c r="E1281" s="12"/>
      <c r="F1281" s="12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6"/>
      <c r="B1282" s="12"/>
      <c r="C1282" s="12"/>
      <c r="D1282" s="12"/>
      <c r="E1282" s="12"/>
      <c r="F1282" s="12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6"/>
      <c r="B1283" s="12"/>
      <c r="C1283" s="12"/>
      <c r="D1283" s="12"/>
      <c r="E1283" s="12"/>
      <c r="F1283" s="12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6"/>
      <c r="B1284" s="12"/>
      <c r="C1284" s="12"/>
      <c r="D1284" s="12"/>
      <c r="E1284" s="12"/>
      <c r="F1284" s="12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6"/>
      <c r="B1285" s="12"/>
      <c r="C1285" s="12"/>
      <c r="D1285" s="12"/>
      <c r="E1285" s="12"/>
      <c r="F1285" s="12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6"/>
      <c r="B1286" s="12"/>
      <c r="C1286" s="12"/>
      <c r="D1286" s="12"/>
      <c r="E1286" s="12"/>
      <c r="F1286" s="12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6"/>
      <c r="B1287" s="12"/>
      <c r="C1287" s="12"/>
      <c r="D1287" s="12"/>
      <c r="E1287" s="12"/>
      <c r="F1287" s="12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6"/>
      <c r="B1288" s="12"/>
      <c r="C1288" s="12"/>
      <c r="D1288" s="12"/>
      <c r="E1288" s="12"/>
      <c r="F1288" s="12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6"/>
      <c r="B1289" s="12"/>
      <c r="C1289" s="12"/>
      <c r="D1289" s="12"/>
      <c r="E1289" s="12"/>
      <c r="F1289" s="12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6"/>
      <c r="B1290" s="12"/>
      <c r="C1290" s="12"/>
      <c r="D1290" s="12"/>
      <c r="E1290" s="12"/>
      <c r="F1290" s="12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6"/>
      <c r="B1291" s="12"/>
      <c r="C1291" s="12"/>
      <c r="D1291" s="12"/>
      <c r="E1291" s="12"/>
      <c r="F1291" s="12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6"/>
      <c r="B1292" s="12"/>
      <c r="C1292" s="12"/>
      <c r="D1292" s="12"/>
      <c r="E1292" s="12"/>
      <c r="F1292" s="12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6"/>
      <c r="B1293" s="12"/>
      <c r="C1293" s="12"/>
      <c r="D1293" s="12"/>
      <c r="E1293" s="12"/>
      <c r="F1293" s="12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6"/>
      <c r="B1294" s="12"/>
      <c r="C1294" s="12"/>
      <c r="D1294" s="12"/>
      <c r="E1294" s="12"/>
      <c r="F1294" s="12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6"/>
      <c r="B1295" s="12"/>
      <c r="C1295" s="12"/>
      <c r="D1295" s="12"/>
      <c r="E1295" s="12"/>
      <c r="F1295" s="12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6"/>
      <c r="B1296" s="12"/>
      <c r="C1296" s="12"/>
      <c r="D1296" s="12"/>
      <c r="E1296" s="12"/>
      <c r="F1296" s="12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6"/>
      <c r="B1297" s="12"/>
      <c r="C1297" s="12"/>
      <c r="D1297" s="12"/>
      <c r="E1297" s="12"/>
      <c r="F1297" s="12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6"/>
      <c r="B1298" s="12"/>
      <c r="C1298" s="12"/>
      <c r="D1298" s="12"/>
      <c r="E1298" s="12"/>
      <c r="F1298" s="12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6"/>
      <c r="B1299" s="12"/>
      <c r="C1299" s="12"/>
      <c r="D1299" s="12"/>
      <c r="E1299" s="12"/>
      <c r="F1299" s="12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6"/>
      <c r="B1300" s="12"/>
      <c r="C1300" s="12"/>
      <c r="D1300" s="12"/>
      <c r="E1300" s="12"/>
      <c r="F1300" s="12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6"/>
      <c r="B1301" s="12"/>
      <c r="C1301" s="12"/>
      <c r="D1301" s="12"/>
      <c r="E1301" s="12"/>
      <c r="F1301" s="12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6"/>
      <c r="B1302" s="12"/>
      <c r="C1302" s="12"/>
      <c r="D1302" s="12"/>
      <c r="E1302" s="12"/>
      <c r="F1302" s="12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6"/>
      <c r="B1303" s="12"/>
      <c r="C1303" s="12"/>
      <c r="D1303" s="12"/>
      <c r="E1303" s="12"/>
      <c r="F1303" s="12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6"/>
      <c r="B1304" s="12"/>
      <c r="C1304" s="12"/>
      <c r="D1304" s="12"/>
      <c r="E1304" s="12"/>
      <c r="F1304" s="12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6"/>
      <c r="B1305" s="12"/>
      <c r="C1305" s="12"/>
      <c r="D1305" s="12"/>
      <c r="E1305" s="12"/>
      <c r="F1305" s="12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6"/>
      <c r="B1306" s="12"/>
      <c r="C1306" s="12"/>
      <c r="D1306" s="12"/>
      <c r="E1306" s="12"/>
      <c r="F1306" s="12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6"/>
      <c r="B1307" s="12"/>
      <c r="C1307" s="12"/>
      <c r="D1307" s="12"/>
      <c r="E1307" s="12"/>
      <c r="F1307" s="12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6"/>
      <c r="B1308" s="12"/>
      <c r="C1308" s="12"/>
      <c r="D1308" s="12"/>
      <c r="E1308" s="12"/>
      <c r="F1308" s="12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6"/>
      <c r="B1309" s="12"/>
      <c r="C1309" s="12"/>
      <c r="D1309" s="12"/>
      <c r="E1309" s="12"/>
      <c r="F1309" s="12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6"/>
      <c r="B1310" s="12"/>
      <c r="C1310" s="12"/>
      <c r="D1310" s="12"/>
      <c r="E1310" s="12"/>
      <c r="F1310" s="12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6"/>
      <c r="B1311" s="12"/>
      <c r="C1311" s="12"/>
      <c r="D1311" s="12"/>
      <c r="E1311" s="12"/>
      <c r="F1311" s="12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6"/>
      <c r="B1312" s="12"/>
      <c r="C1312" s="12"/>
      <c r="D1312" s="12"/>
      <c r="E1312" s="12"/>
      <c r="F1312" s="12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6"/>
      <c r="B1313" s="12"/>
      <c r="C1313" s="12"/>
      <c r="D1313" s="12"/>
      <c r="E1313" s="12"/>
      <c r="F1313" s="12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6"/>
      <c r="B1314" s="12"/>
      <c r="C1314" s="12"/>
      <c r="D1314" s="12"/>
      <c r="E1314" s="12"/>
      <c r="F1314" s="12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6"/>
      <c r="B1315" s="12"/>
      <c r="C1315" s="12"/>
      <c r="D1315" s="12"/>
      <c r="E1315" s="12"/>
      <c r="F1315" s="12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6"/>
      <c r="B1316" s="12"/>
      <c r="C1316" s="12"/>
      <c r="D1316" s="12"/>
      <c r="E1316" s="12"/>
      <c r="F1316" s="12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6"/>
      <c r="B1317" s="12"/>
      <c r="C1317" s="12"/>
      <c r="D1317" s="12"/>
      <c r="E1317" s="12"/>
      <c r="F1317" s="12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6"/>
      <c r="B1318" s="12"/>
      <c r="C1318" s="12"/>
      <c r="D1318" s="12"/>
      <c r="E1318" s="12"/>
      <c r="F1318" s="12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6"/>
      <c r="B1319" s="12"/>
      <c r="C1319" s="12"/>
      <c r="D1319" s="12"/>
      <c r="E1319" s="12"/>
      <c r="F1319" s="12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6"/>
      <c r="B1320" s="12"/>
      <c r="C1320" s="12"/>
      <c r="D1320" s="12"/>
      <c r="E1320" s="12"/>
      <c r="F1320" s="12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6"/>
      <c r="B1321" s="12"/>
      <c r="C1321" s="12"/>
      <c r="D1321" s="12"/>
      <c r="E1321" s="12"/>
      <c r="F1321" s="12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6"/>
      <c r="B1322" s="12"/>
      <c r="C1322" s="12"/>
      <c r="D1322" s="12"/>
      <c r="E1322" s="12"/>
      <c r="F1322" s="12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6"/>
      <c r="B1323" s="12"/>
      <c r="C1323" s="12"/>
      <c r="D1323" s="12"/>
      <c r="E1323" s="12"/>
      <c r="F1323" s="12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6"/>
      <c r="B1324" s="12"/>
      <c r="C1324" s="12"/>
      <c r="D1324" s="12"/>
      <c r="E1324" s="12"/>
      <c r="F1324" s="12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6"/>
      <c r="B1325" s="12"/>
      <c r="C1325" s="12"/>
      <c r="D1325" s="12"/>
      <c r="E1325" s="12"/>
      <c r="F1325" s="12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6"/>
      <c r="B1326" s="12"/>
      <c r="C1326" s="12"/>
      <c r="D1326" s="12"/>
      <c r="E1326" s="12"/>
      <c r="F1326" s="12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6"/>
      <c r="B1327" s="12"/>
      <c r="C1327" s="12"/>
      <c r="D1327" s="12"/>
      <c r="E1327" s="12"/>
      <c r="F1327" s="12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6"/>
      <c r="B1328" s="12"/>
      <c r="C1328" s="12"/>
      <c r="D1328" s="12"/>
      <c r="E1328" s="12"/>
      <c r="F1328" s="12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6"/>
      <c r="B1329" s="12"/>
      <c r="C1329" s="12"/>
      <c r="D1329" s="12"/>
      <c r="E1329" s="12"/>
      <c r="F1329" s="12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6"/>
      <c r="B1330" s="12"/>
      <c r="C1330" s="12"/>
      <c r="D1330" s="12"/>
      <c r="E1330" s="12"/>
      <c r="F1330" s="12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6"/>
      <c r="B1331" s="12"/>
      <c r="C1331" s="12"/>
      <c r="D1331" s="12"/>
      <c r="E1331" s="12"/>
      <c r="F1331" s="12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6"/>
      <c r="B1332" s="12"/>
      <c r="C1332" s="12"/>
      <c r="D1332" s="12"/>
      <c r="E1332" s="12"/>
      <c r="F1332" s="12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6"/>
      <c r="B1333" s="12"/>
      <c r="C1333" s="12"/>
      <c r="D1333" s="12"/>
      <c r="E1333" s="12"/>
      <c r="F1333" s="12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6"/>
      <c r="B1334" s="12"/>
      <c r="C1334" s="12"/>
      <c r="D1334" s="12"/>
      <c r="E1334" s="12"/>
      <c r="F1334" s="12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6"/>
      <c r="B1335" s="12"/>
      <c r="C1335" s="12"/>
      <c r="D1335" s="12"/>
      <c r="E1335" s="12"/>
      <c r="F1335" s="12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6"/>
      <c r="B1336" s="12"/>
      <c r="C1336" s="12"/>
      <c r="D1336" s="12"/>
      <c r="E1336" s="12"/>
      <c r="F1336" s="12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6"/>
      <c r="B1337" s="12"/>
      <c r="C1337" s="12"/>
      <c r="D1337" s="12"/>
      <c r="E1337" s="12"/>
      <c r="F1337" s="12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6"/>
      <c r="B1338" s="12"/>
      <c r="C1338" s="12"/>
      <c r="D1338" s="12"/>
      <c r="E1338" s="12"/>
      <c r="F1338" s="12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6"/>
      <c r="B1339" s="12"/>
      <c r="C1339" s="12"/>
      <c r="D1339" s="12"/>
      <c r="E1339" s="12"/>
      <c r="F1339" s="12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6"/>
      <c r="B1340" s="12"/>
      <c r="C1340" s="12"/>
      <c r="D1340" s="12"/>
      <c r="E1340" s="12"/>
      <c r="F1340" s="12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6"/>
      <c r="B1341" s="12"/>
      <c r="C1341" s="12"/>
      <c r="D1341" s="12"/>
      <c r="E1341" s="12"/>
      <c r="F1341" s="12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6"/>
      <c r="B1342" s="12"/>
      <c r="C1342" s="12"/>
      <c r="D1342" s="12"/>
      <c r="E1342" s="12"/>
      <c r="F1342" s="12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6"/>
      <c r="B1343" s="12"/>
      <c r="C1343" s="12"/>
      <c r="D1343" s="12"/>
      <c r="E1343" s="12"/>
      <c r="F1343" s="12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6"/>
      <c r="B1344" s="12"/>
      <c r="C1344" s="12"/>
      <c r="D1344" s="12"/>
      <c r="E1344" s="12"/>
      <c r="F1344" s="12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6"/>
      <c r="B1345" s="12"/>
      <c r="C1345" s="12"/>
      <c r="D1345" s="12"/>
      <c r="E1345" s="12"/>
      <c r="F1345" s="12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6"/>
      <c r="B1346" s="12"/>
      <c r="C1346" s="12"/>
      <c r="D1346" s="12"/>
      <c r="E1346" s="12"/>
      <c r="F1346" s="12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6"/>
      <c r="B1347" s="12"/>
      <c r="C1347" s="12"/>
      <c r="D1347" s="12"/>
      <c r="E1347" s="12"/>
      <c r="F1347" s="12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6"/>
      <c r="B1348" s="12"/>
      <c r="C1348" s="12"/>
      <c r="D1348" s="12"/>
      <c r="E1348" s="12"/>
      <c r="F1348" s="12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6"/>
      <c r="B1349" s="12"/>
      <c r="C1349" s="12"/>
      <c r="D1349" s="12"/>
      <c r="E1349" s="12"/>
      <c r="F1349" s="12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6"/>
      <c r="B1350" s="12"/>
      <c r="C1350" s="12"/>
      <c r="D1350" s="12"/>
      <c r="E1350" s="12"/>
      <c r="F1350" s="12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6"/>
      <c r="B1351" s="12"/>
      <c r="C1351" s="12"/>
      <c r="D1351" s="12"/>
      <c r="E1351" s="12"/>
      <c r="F1351" s="12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6"/>
      <c r="B1352" s="12"/>
      <c r="C1352" s="12"/>
      <c r="D1352" s="12"/>
      <c r="E1352" s="12"/>
      <c r="F1352" s="12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6"/>
      <c r="B1353" s="12"/>
      <c r="C1353" s="12"/>
      <c r="D1353" s="12"/>
      <c r="E1353" s="12"/>
      <c r="F1353" s="12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6"/>
      <c r="B1354" s="12"/>
      <c r="C1354" s="12"/>
      <c r="D1354" s="12"/>
      <c r="E1354" s="12"/>
      <c r="F1354" s="12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6"/>
      <c r="B1355" s="12"/>
      <c r="C1355" s="12"/>
      <c r="D1355" s="12"/>
      <c r="E1355" s="12"/>
      <c r="F1355" s="12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6"/>
      <c r="B1356" s="12"/>
      <c r="C1356" s="12"/>
      <c r="D1356" s="12"/>
      <c r="E1356" s="12"/>
      <c r="F1356" s="12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6"/>
      <c r="B1357" s="12"/>
      <c r="C1357" s="12"/>
      <c r="D1357" s="12"/>
      <c r="E1357" s="12"/>
      <c r="F1357" s="12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6"/>
      <c r="B1358" s="12"/>
      <c r="C1358" s="12"/>
      <c r="D1358" s="12"/>
      <c r="E1358" s="12"/>
      <c r="F1358" s="12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6"/>
      <c r="B1359" s="12"/>
      <c r="C1359" s="12"/>
      <c r="D1359" s="12"/>
      <c r="E1359" s="12"/>
      <c r="F1359" s="12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6"/>
      <c r="B1360" s="12"/>
      <c r="C1360" s="12"/>
      <c r="D1360" s="12"/>
      <c r="E1360" s="12"/>
      <c r="F1360" s="12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6"/>
      <c r="B1361" s="12"/>
      <c r="C1361" s="12"/>
      <c r="D1361" s="12"/>
      <c r="E1361" s="12"/>
      <c r="F1361" s="12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6"/>
      <c r="B1362" s="12"/>
      <c r="C1362" s="12"/>
      <c r="D1362" s="12"/>
      <c r="E1362" s="12"/>
      <c r="F1362" s="12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6"/>
      <c r="B1363" s="12"/>
      <c r="C1363" s="12"/>
      <c r="D1363" s="12"/>
      <c r="E1363" s="12"/>
      <c r="F1363" s="12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6"/>
      <c r="B1364" s="12"/>
      <c r="C1364" s="12"/>
      <c r="D1364" s="12"/>
      <c r="E1364" s="12"/>
      <c r="F1364" s="12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6"/>
      <c r="B1365" s="12"/>
      <c r="C1365" s="12"/>
      <c r="D1365" s="12"/>
      <c r="E1365" s="12"/>
      <c r="F1365" s="12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6"/>
      <c r="B1366" s="12"/>
      <c r="C1366" s="12"/>
      <c r="D1366" s="12"/>
      <c r="E1366" s="12"/>
      <c r="F1366" s="12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6"/>
      <c r="B1367" s="12"/>
      <c r="C1367" s="12"/>
      <c r="D1367" s="12"/>
      <c r="E1367" s="12"/>
      <c r="F1367" s="12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6"/>
      <c r="B1368" s="12"/>
      <c r="C1368" s="12"/>
      <c r="D1368" s="12"/>
      <c r="E1368" s="12"/>
      <c r="F1368" s="12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6"/>
      <c r="B1369" s="12"/>
      <c r="C1369" s="12"/>
      <c r="D1369" s="12"/>
      <c r="E1369" s="12"/>
      <c r="F1369" s="12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6"/>
      <c r="B1370" s="12"/>
      <c r="C1370" s="12"/>
      <c r="D1370" s="12"/>
      <c r="E1370" s="12"/>
      <c r="F1370" s="12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6"/>
      <c r="B1371" s="12"/>
      <c r="C1371" s="12"/>
      <c r="D1371" s="12"/>
      <c r="E1371" s="12"/>
      <c r="F1371" s="12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6"/>
      <c r="B1372" s="12"/>
      <c r="C1372" s="12"/>
      <c r="D1372" s="12"/>
      <c r="E1372" s="12"/>
      <c r="F1372" s="12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6"/>
      <c r="B1373" s="12"/>
      <c r="C1373" s="12"/>
      <c r="D1373" s="12"/>
      <c r="E1373" s="12"/>
      <c r="F1373" s="12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6"/>
      <c r="B1374" s="12"/>
      <c r="C1374" s="12"/>
      <c r="D1374" s="12"/>
      <c r="E1374" s="12"/>
      <c r="F1374" s="12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6"/>
      <c r="B1375" s="12"/>
      <c r="C1375" s="12"/>
      <c r="D1375" s="12"/>
      <c r="E1375" s="12"/>
      <c r="F1375" s="12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6"/>
      <c r="B1376" s="12"/>
      <c r="C1376" s="12"/>
      <c r="D1376" s="12"/>
      <c r="E1376" s="12"/>
      <c r="F1376" s="12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6"/>
      <c r="B1377" s="12"/>
      <c r="C1377" s="12"/>
      <c r="D1377" s="12"/>
      <c r="E1377" s="12"/>
      <c r="F1377" s="12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6"/>
      <c r="B1378" s="12"/>
      <c r="C1378" s="12"/>
      <c r="D1378" s="12"/>
      <c r="E1378" s="12"/>
      <c r="F1378" s="12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6"/>
      <c r="B1379" s="12"/>
      <c r="C1379" s="12"/>
      <c r="D1379" s="12"/>
      <c r="E1379" s="12"/>
      <c r="F1379" s="12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6"/>
      <c r="B1380" s="12"/>
      <c r="C1380" s="12"/>
      <c r="D1380" s="12"/>
      <c r="E1380" s="12"/>
      <c r="F1380" s="12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6"/>
      <c r="B1381" s="12"/>
      <c r="C1381" s="12"/>
      <c r="D1381" s="12"/>
      <c r="E1381" s="12"/>
      <c r="F1381" s="12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6"/>
      <c r="B1382" s="12"/>
      <c r="C1382" s="12"/>
      <c r="D1382" s="12"/>
      <c r="E1382" s="12"/>
      <c r="F1382" s="12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6"/>
      <c r="B1383" s="12"/>
      <c r="C1383" s="12"/>
      <c r="D1383" s="12"/>
      <c r="E1383" s="12"/>
      <c r="F1383" s="12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6"/>
      <c r="B1384" s="12"/>
      <c r="C1384" s="12"/>
      <c r="D1384" s="12"/>
      <c r="E1384" s="12"/>
      <c r="F1384" s="12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6"/>
      <c r="B1385" s="12"/>
      <c r="C1385" s="12"/>
      <c r="D1385" s="12"/>
      <c r="E1385" s="12"/>
      <c r="F1385" s="12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6"/>
      <c r="B1386" s="12"/>
      <c r="C1386" s="12"/>
      <c r="D1386" s="12"/>
      <c r="E1386" s="12"/>
      <c r="F1386" s="12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6"/>
      <c r="B1387" s="12"/>
      <c r="C1387" s="12"/>
      <c r="D1387" s="12"/>
      <c r="E1387" s="12"/>
      <c r="F1387" s="12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6"/>
      <c r="B1388" s="12"/>
      <c r="C1388" s="12"/>
      <c r="D1388" s="12"/>
      <c r="E1388" s="12"/>
      <c r="F1388" s="12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6"/>
      <c r="B1389" s="12"/>
      <c r="C1389" s="12"/>
      <c r="D1389" s="12"/>
      <c r="E1389" s="12"/>
      <c r="F1389" s="12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6"/>
      <c r="B1390" s="12"/>
      <c r="C1390" s="12"/>
      <c r="D1390" s="12"/>
      <c r="E1390" s="12"/>
      <c r="F1390" s="12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6"/>
      <c r="B1391" s="12"/>
      <c r="C1391" s="12"/>
      <c r="D1391" s="12"/>
      <c r="E1391" s="12"/>
      <c r="F1391" s="12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6"/>
      <c r="B1392" s="12"/>
      <c r="C1392" s="12"/>
      <c r="D1392" s="12"/>
      <c r="E1392" s="12"/>
      <c r="F1392" s="12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6"/>
      <c r="B1393" s="12"/>
      <c r="C1393" s="12"/>
      <c r="D1393" s="12"/>
      <c r="E1393" s="12"/>
      <c r="F1393" s="12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6"/>
      <c r="B1394" s="12"/>
      <c r="C1394" s="12"/>
      <c r="D1394" s="12"/>
      <c r="E1394" s="12"/>
      <c r="F1394" s="12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6"/>
      <c r="B1395" s="12"/>
      <c r="C1395" s="12"/>
      <c r="D1395" s="12"/>
      <c r="E1395" s="12"/>
      <c r="F1395" s="12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6"/>
      <c r="B1396" s="12"/>
      <c r="C1396" s="12"/>
      <c r="D1396" s="12"/>
      <c r="E1396" s="12"/>
      <c r="F1396" s="12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6"/>
      <c r="B1397" s="12"/>
      <c r="C1397" s="12"/>
      <c r="D1397" s="12"/>
      <c r="E1397" s="12"/>
      <c r="F1397" s="12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6"/>
      <c r="B1398" s="12"/>
      <c r="C1398" s="12"/>
      <c r="D1398" s="12"/>
      <c r="E1398" s="12"/>
      <c r="F1398" s="12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6"/>
      <c r="B1399" s="12"/>
      <c r="C1399" s="12"/>
      <c r="D1399" s="12"/>
      <c r="E1399" s="12"/>
      <c r="F1399" s="12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6"/>
      <c r="B1400" s="12"/>
      <c r="C1400" s="12"/>
      <c r="D1400" s="12"/>
      <c r="E1400" s="12"/>
      <c r="F1400" s="12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6"/>
      <c r="B1401" s="12"/>
      <c r="C1401" s="12"/>
      <c r="D1401" s="12"/>
      <c r="E1401" s="12"/>
      <c r="F1401" s="12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6"/>
      <c r="B1402" s="12"/>
      <c r="C1402" s="12"/>
      <c r="D1402" s="12"/>
      <c r="E1402" s="12"/>
      <c r="F1402" s="12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6"/>
      <c r="B1403" s="12"/>
      <c r="C1403" s="12"/>
      <c r="D1403" s="12"/>
      <c r="E1403" s="12"/>
      <c r="F1403" s="12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6"/>
      <c r="B1404" s="12"/>
      <c r="C1404" s="12"/>
      <c r="D1404" s="12"/>
      <c r="E1404" s="12"/>
      <c r="F1404" s="12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6"/>
      <c r="B1405" s="12"/>
      <c r="C1405" s="12"/>
      <c r="D1405" s="12"/>
      <c r="E1405" s="12"/>
      <c r="F1405" s="12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6"/>
      <c r="B1406" s="12"/>
      <c r="C1406" s="12"/>
      <c r="D1406" s="12"/>
      <c r="E1406" s="12"/>
      <c r="F1406" s="12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6"/>
      <c r="B1407" s="12"/>
      <c r="C1407" s="12"/>
      <c r="D1407" s="12"/>
      <c r="E1407" s="12"/>
      <c r="F1407" s="12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6"/>
      <c r="B1408" s="12"/>
      <c r="C1408" s="12"/>
      <c r="D1408" s="12"/>
      <c r="E1408" s="12"/>
      <c r="F1408" s="12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6"/>
      <c r="B1409" s="12"/>
      <c r="C1409" s="12"/>
      <c r="D1409" s="12"/>
      <c r="E1409" s="12"/>
      <c r="F1409" s="12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6"/>
      <c r="B1410" s="12"/>
      <c r="C1410" s="12"/>
      <c r="D1410" s="12"/>
      <c r="E1410" s="12"/>
      <c r="F1410" s="12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  <row r="1411" spans="1:242" s="3" customFormat="1" x14ac:dyDescent="0.25">
      <c r="A1411" s="16"/>
      <c r="B1411" s="12"/>
      <c r="C1411" s="12"/>
      <c r="D1411" s="12"/>
      <c r="E1411" s="12"/>
      <c r="F1411" s="12"/>
      <c r="G1411" s="7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</row>
    <row r="1412" spans="1:242" s="3" customFormat="1" x14ac:dyDescent="0.25">
      <c r="A1412" s="16"/>
      <c r="B1412" s="12"/>
      <c r="C1412" s="12"/>
      <c r="D1412" s="12"/>
      <c r="E1412" s="12"/>
      <c r="F1412" s="12"/>
      <c r="G1412" s="7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</row>
    <row r="1413" spans="1:242" s="3" customFormat="1" x14ac:dyDescent="0.25">
      <c r="A1413" s="16"/>
      <c r="B1413" s="12"/>
      <c r="C1413" s="12"/>
      <c r="D1413" s="12"/>
      <c r="E1413" s="12"/>
      <c r="F1413" s="12"/>
      <c r="G1413" s="7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</row>
    <row r="1414" spans="1:242" s="3" customFormat="1" x14ac:dyDescent="0.25">
      <c r="A1414" s="16"/>
      <c r="B1414" s="12"/>
      <c r="C1414" s="12"/>
      <c r="D1414" s="12"/>
      <c r="E1414" s="12"/>
      <c r="F1414" s="12"/>
      <c r="G1414" s="7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</row>
    <row r="1415" spans="1:242" s="3" customFormat="1" x14ac:dyDescent="0.25">
      <c r="A1415" s="16"/>
      <c r="B1415" s="12"/>
      <c r="C1415" s="12"/>
      <c r="D1415" s="12"/>
      <c r="E1415" s="12"/>
      <c r="F1415" s="12"/>
      <c r="G1415" s="7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  <c r="IH1415" s="2"/>
    </row>
    <row r="1416" spans="1:242" s="3" customFormat="1" x14ac:dyDescent="0.25">
      <c r="A1416" s="16"/>
      <c r="B1416" s="12"/>
      <c r="C1416" s="12"/>
      <c r="D1416" s="12"/>
      <c r="E1416" s="12"/>
      <c r="F1416" s="12"/>
      <c r="G1416" s="7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  <c r="GP1416" s="2"/>
      <c r="GQ1416" s="2"/>
      <c r="GR1416" s="2"/>
      <c r="GS1416" s="2"/>
      <c r="GT1416" s="2"/>
      <c r="GU1416" s="2"/>
      <c r="GV1416" s="2"/>
      <c r="GW1416" s="2"/>
      <c r="GX1416" s="2"/>
      <c r="GY1416" s="2"/>
      <c r="GZ1416" s="2"/>
      <c r="HA1416" s="2"/>
      <c r="HB1416" s="2"/>
      <c r="HC1416" s="2"/>
      <c r="HD1416" s="2"/>
      <c r="HE1416" s="2"/>
      <c r="HF1416" s="2"/>
      <c r="HG1416" s="2"/>
      <c r="HH1416" s="2"/>
      <c r="HI1416" s="2"/>
      <c r="HJ1416" s="2"/>
      <c r="HK1416" s="2"/>
      <c r="HL1416" s="2"/>
      <c r="HM1416" s="2"/>
      <c r="HN1416" s="2"/>
      <c r="HO1416" s="2"/>
      <c r="HP1416" s="2"/>
      <c r="HQ1416" s="2"/>
      <c r="HR1416" s="2"/>
      <c r="HS1416" s="2"/>
      <c r="HT1416" s="2"/>
      <c r="HU1416" s="2"/>
      <c r="HV1416" s="2"/>
      <c r="HW1416" s="2"/>
      <c r="HX1416" s="2"/>
      <c r="HY1416" s="2"/>
      <c r="HZ1416" s="2"/>
      <c r="IA1416" s="2"/>
      <c r="IB1416" s="2"/>
      <c r="IC1416" s="2"/>
      <c r="ID1416" s="2"/>
      <c r="IE1416" s="2"/>
      <c r="IF1416" s="2"/>
      <c r="IG1416" s="2"/>
      <c r="IH1416" s="2"/>
    </row>
    <row r="1417" spans="1:242" s="3" customFormat="1" x14ac:dyDescent="0.25">
      <c r="A1417" s="16"/>
      <c r="B1417" s="12"/>
      <c r="C1417" s="12"/>
      <c r="D1417" s="12"/>
      <c r="E1417" s="12"/>
      <c r="F1417" s="12"/>
      <c r="G1417" s="7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  <c r="GP1417" s="2"/>
      <c r="GQ1417" s="2"/>
      <c r="GR1417" s="2"/>
      <c r="GS1417" s="2"/>
      <c r="GT1417" s="2"/>
      <c r="GU1417" s="2"/>
      <c r="GV1417" s="2"/>
      <c r="GW1417" s="2"/>
      <c r="GX1417" s="2"/>
      <c r="GY1417" s="2"/>
      <c r="GZ1417" s="2"/>
      <c r="HA1417" s="2"/>
      <c r="HB1417" s="2"/>
      <c r="HC1417" s="2"/>
      <c r="HD1417" s="2"/>
      <c r="HE1417" s="2"/>
      <c r="HF1417" s="2"/>
      <c r="HG1417" s="2"/>
      <c r="HH1417" s="2"/>
      <c r="HI1417" s="2"/>
      <c r="HJ1417" s="2"/>
      <c r="HK1417" s="2"/>
      <c r="HL1417" s="2"/>
      <c r="HM1417" s="2"/>
      <c r="HN1417" s="2"/>
      <c r="HO1417" s="2"/>
      <c r="HP1417" s="2"/>
      <c r="HQ1417" s="2"/>
      <c r="HR1417" s="2"/>
      <c r="HS1417" s="2"/>
      <c r="HT1417" s="2"/>
      <c r="HU1417" s="2"/>
      <c r="HV1417" s="2"/>
      <c r="HW1417" s="2"/>
      <c r="HX1417" s="2"/>
      <c r="HY1417" s="2"/>
      <c r="HZ1417" s="2"/>
      <c r="IA1417" s="2"/>
      <c r="IB1417" s="2"/>
      <c r="IC1417" s="2"/>
      <c r="ID1417" s="2"/>
      <c r="IE1417" s="2"/>
      <c r="IF1417" s="2"/>
      <c r="IG1417" s="2"/>
      <c r="IH1417" s="2"/>
    </row>
    <row r="1418" spans="1:242" s="3" customFormat="1" x14ac:dyDescent="0.25">
      <c r="A1418" s="16"/>
      <c r="B1418" s="12"/>
      <c r="C1418" s="12"/>
      <c r="D1418" s="12"/>
      <c r="E1418" s="12"/>
      <c r="F1418" s="12"/>
      <c r="G1418" s="7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  <c r="GP1418" s="2"/>
      <c r="GQ1418" s="2"/>
      <c r="GR1418" s="2"/>
      <c r="GS1418" s="2"/>
      <c r="GT1418" s="2"/>
      <c r="GU1418" s="2"/>
      <c r="GV1418" s="2"/>
      <c r="GW1418" s="2"/>
      <c r="GX1418" s="2"/>
      <c r="GY1418" s="2"/>
      <c r="GZ1418" s="2"/>
      <c r="HA1418" s="2"/>
      <c r="HB1418" s="2"/>
      <c r="HC1418" s="2"/>
      <c r="HD1418" s="2"/>
      <c r="HE1418" s="2"/>
      <c r="HF1418" s="2"/>
      <c r="HG1418" s="2"/>
      <c r="HH1418" s="2"/>
      <c r="HI1418" s="2"/>
      <c r="HJ1418" s="2"/>
      <c r="HK1418" s="2"/>
      <c r="HL1418" s="2"/>
      <c r="HM1418" s="2"/>
      <c r="HN1418" s="2"/>
      <c r="HO1418" s="2"/>
      <c r="HP1418" s="2"/>
      <c r="HQ1418" s="2"/>
      <c r="HR1418" s="2"/>
      <c r="HS1418" s="2"/>
      <c r="HT1418" s="2"/>
      <c r="HU1418" s="2"/>
      <c r="HV1418" s="2"/>
      <c r="HW1418" s="2"/>
      <c r="HX1418" s="2"/>
      <c r="HY1418" s="2"/>
      <c r="HZ1418" s="2"/>
      <c r="IA1418" s="2"/>
      <c r="IB1418" s="2"/>
      <c r="IC1418" s="2"/>
      <c r="ID1418" s="2"/>
      <c r="IE1418" s="2"/>
      <c r="IF1418" s="2"/>
      <c r="IG1418" s="2"/>
      <c r="IH1418" s="2"/>
    </row>
    <row r="1419" spans="1:242" s="3" customFormat="1" x14ac:dyDescent="0.25">
      <c r="A1419" s="16"/>
      <c r="B1419" s="12"/>
      <c r="C1419" s="12"/>
      <c r="D1419" s="12"/>
      <c r="E1419" s="12"/>
      <c r="F1419" s="12"/>
      <c r="G1419" s="7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  <c r="GP1419" s="2"/>
      <c r="GQ1419" s="2"/>
      <c r="GR1419" s="2"/>
      <c r="GS1419" s="2"/>
      <c r="GT1419" s="2"/>
      <c r="GU1419" s="2"/>
      <c r="GV1419" s="2"/>
      <c r="GW1419" s="2"/>
      <c r="GX1419" s="2"/>
      <c r="GY1419" s="2"/>
      <c r="GZ1419" s="2"/>
      <c r="HA1419" s="2"/>
      <c r="HB1419" s="2"/>
      <c r="HC1419" s="2"/>
      <c r="HD1419" s="2"/>
      <c r="HE1419" s="2"/>
      <c r="HF1419" s="2"/>
      <c r="HG1419" s="2"/>
      <c r="HH1419" s="2"/>
      <c r="HI1419" s="2"/>
      <c r="HJ1419" s="2"/>
      <c r="HK1419" s="2"/>
      <c r="HL1419" s="2"/>
      <c r="HM1419" s="2"/>
      <c r="HN1419" s="2"/>
      <c r="HO1419" s="2"/>
      <c r="HP1419" s="2"/>
      <c r="HQ1419" s="2"/>
      <c r="HR1419" s="2"/>
      <c r="HS1419" s="2"/>
      <c r="HT1419" s="2"/>
      <c r="HU1419" s="2"/>
      <c r="HV1419" s="2"/>
      <c r="HW1419" s="2"/>
      <c r="HX1419" s="2"/>
      <c r="HY1419" s="2"/>
      <c r="HZ1419" s="2"/>
      <c r="IA1419" s="2"/>
      <c r="IB1419" s="2"/>
      <c r="IC1419" s="2"/>
      <c r="ID1419" s="2"/>
      <c r="IE1419" s="2"/>
      <c r="IF1419" s="2"/>
      <c r="IG1419" s="2"/>
      <c r="IH1419" s="2"/>
    </row>
    <row r="1420" spans="1:242" s="3" customFormat="1" x14ac:dyDescent="0.25">
      <c r="A1420" s="16"/>
      <c r="B1420" s="12"/>
      <c r="C1420" s="12"/>
      <c r="D1420" s="12"/>
      <c r="E1420" s="12"/>
      <c r="F1420" s="12"/>
      <c r="G1420" s="7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  <c r="GP1420" s="2"/>
      <c r="GQ1420" s="2"/>
      <c r="GR1420" s="2"/>
      <c r="GS1420" s="2"/>
      <c r="GT1420" s="2"/>
      <c r="GU1420" s="2"/>
      <c r="GV1420" s="2"/>
      <c r="GW1420" s="2"/>
      <c r="GX1420" s="2"/>
      <c r="GY1420" s="2"/>
      <c r="GZ1420" s="2"/>
      <c r="HA1420" s="2"/>
      <c r="HB1420" s="2"/>
      <c r="HC1420" s="2"/>
      <c r="HD1420" s="2"/>
      <c r="HE1420" s="2"/>
      <c r="HF1420" s="2"/>
      <c r="HG1420" s="2"/>
      <c r="HH1420" s="2"/>
      <c r="HI1420" s="2"/>
      <c r="HJ1420" s="2"/>
      <c r="HK1420" s="2"/>
      <c r="HL1420" s="2"/>
      <c r="HM1420" s="2"/>
      <c r="HN1420" s="2"/>
      <c r="HO1420" s="2"/>
      <c r="HP1420" s="2"/>
      <c r="HQ1420" s="2"/>
      <c r="HR1420" s="2"/>
      <c r="HS1420" s="2"/>
      <c r="HT1420" s="2"/>
      <c r="HU1420" s="2"/>
      <c r="HV1420" s="2"/>
      <c r="HW1420" s="2"/>
      <c r="HX1420" s="2"/>
      <c r="HY1420" s="2"/>
      <c r="HZ1420" s="2"/>
      <c r="IA1420" s="2"/>
      <c r="IB1420" s="2"/>
      <c r="IC1420" s="2"/>
      <c r="ID1420" s="2"/>
      <c r="IE1420" s="2"/>
      <c r="IF1420" s="2"/>
      <c r="IG1420" s="2"/>
      <c r="IH1420" s="2"/>
    </row>
    <row r="1421" spans="1:242" s="3" customFormat="1" x14ac:dyDescent="0.25">
      <c r="A1421" s="16"/>
      <c r="B1421" s="12"/>
      <c r="C1421" s="12"/>
      <c r="D1421" s="12"/>
      <c r="E1421" s="12"/>
      <c r="F1421" s="12"/>
      <c r="G1421" s="7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  <c r="GP1421" s="2"/>
      <c r="GQ1421" s="2"/>
      <c r="GR1421" s="2"/>
      <c r="GS1421" s="2"/>
      <c r="GT1421" s="2"/>
      <c r="GU1421" s="2"/>
      <c r="GV1421" s="2"/>
      <c r="GW1421" s="2"/>
      <c r="GX1421" s="2"/>
      <c r="GY1421" s="2"/>
      <c r="GZ1421" s="2"/>
      <c r="HA1421" s="2"/>
      <c r="HB1421" s="2"/>
      <c r="HC1421" s="2"/>
      <c r="HD1421" s="2"/>
      <c r="HE1421" s="2"/>
      <c r="HF1421" s="2"/>
      <c r="HG1421" s="2"/>
      <c r="HH1421" s="2"/>
      <c r="HI1421" s="2"/>
      <c r="HJ1421" s="2"/>
      <c r="HK1421" s="2"/>
      <c r="HL1421" s="2"/>
      <c r="HM1421" s="2"/>
      <c r="HN1421" s="2"/>
      <c r="HO1421" s="2"/>
      <c r="HP1421" s="2"/>
      <c r="HQ1421" s="2"/>
      <c r="HR1421" s="2"/>
      <c r="HS1421" s="2"/>
      <c r="HT1421" s="2"/>
      <c r="HU1421" s="2"/>
      <c r="HV1421" s="2"/>
      <c r="HW1421" s="2"/>
      <c r="HX1421" s="2"/>
      <c r="HY1421" s="2"/>
      <c r="HZ1421" s="2"/>
      <c r="IA1421" s="2"/>
      <c r="IB1421" s="2"/>
      <c r="IC1421" s="2"/>
      <c r="ID1421" s="2"/>
      <c r="IE1421" s="2"/>
      <c r="IF1421" s="2"/>
      <c r="IG1421" s="2"/>
      <c r="IH1421" s="2"/>
    </row>
    <row r="1422" spans="1:242" s="3" customFormat="1" x14ac:dyDescent="0.25">
      <c r="A1422" s="16"/>
      <c r="B1422" s="12"/>
      <c r="C1422" s="12"/>
      <c r="D1422" s="12"/>
      <c r="E1422" s="12"/>
      <c r="F1422" s="12"/>
      <c r="G1422" s="7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  <c r="GP1422" s="2"/>
      <c r="GQ1422" s="2"/>
      <c r="GR1422" s="2"/>
      <c r="GS1422" s="2"/>
      <c r="GT1422" s="2"/>
      <c r="GU1422" s="2"/>
      <c r="GV1422" s="2"/>
      <c r="GW1422" s="2"/>
      <c r="GX1422" s="2"/>
      <c r="GY1422" s="2"/>
      <c r="GZ1422" s="2"/>
      <c r="HA1422" s="2"/>
      <c r="HB1422" s="2"/>
      <c r="HC1422" s="2"/>
      <c r="HD1422" s="2"/>
      <c r="HE1422" s="2"/>
      <c r="HF1422" s="2"/>
      <c r="HG1422" s="2"/>
      <c r="HH1422" s="2"/>
      <c r="HI1422" s="2"/>
      <c r="HJ1422" s="2"/>
      <c r="HK1422" s="2"/>
      <c r="HL1422" s="2"/>
      <c r="HM1422" s="2"/>
      <c r="HN1422" s="2"/>
      <c r="HO1422" s="2"/>
      <c r="HP1422" s="2"/>
      <c r="HQ1422" s="2"/>
      <c r="HR1422" s="2"/>
      <c r="HS1422" s="2"/>
      <c r="HT1422" s="2"/>
      <c r="HU1422" s="2"/>
      <c r="HV1422" s="2"/>
      <c r="HW1422" s="2"/>
      <c r="HX1422" s="2"/>
      <c r="HY1422" s="2"/>
      <c r="HZ1422" s="2"/>
      <c r="IA1422" s="2"/>
      <c r="IB1422" s="2"/>
      <c r="IC1422" s="2"/>
      <c r="ID1422" s="2"/>
      <c r="IE1422" s="2"/>
      <c r="IF1422" s="2"/>
      <c r="IG1422" s="2"/>
      <c r="IH1422" s="2"/>
    </row>
    <row r="1423" spans="1:242" s="3" customFormat="1" x14ac:dyDescent="0.25">
      <c r="A1423" s="16"/>
      <c r="B1423" s="12"/>
      <c r="C1423" s="12"/>
      <c r="D1423" s="12"/>
      <c r="E1423" s="12"/>
      <c r="F1423" s="12"/>
      <c r="G1423" s="7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  <c r="GP1423" s="2"/>
      <c r="GQ1423" s="2"/>
      <c r="GR1423" s="2"/>
      <c r="GS1423" s="2"/>
      <c r="GT1423" s="2"/>
      <c r="GU1423" s="2"/>
      <c r="GV1423" s="2"/>
      <c r="GW1423" s="2"/>
      <c r="GX1423" s="2"/>
      <c r="GY1423" s="2"/>
      <c r="GZ1423" s="2"/>
      <c r="HA1423" s="2"/>
      <c r="HB1423" s="2"/>
      <c r="HC1423" s="2"/>
      <c r="HD1423" s="2"/>
      <c r="HE1423" s="2"/>
      <c r="HF1423" s="2"/>
      <c r="HG1423" s="2"/>
      <c r="HH1423" s="2"/>
      <c r="HI1423" s="2"/>
      <c r="HJ1423" s="2"/>
      <c r="HK1423" s="2"/>
      <c r="HL1423" s="2"/>
      <c r="HM1423" s="2"/>
      <c r="HN1423" s="2"/>
      <c r="HO1423" s="2"/>
      <c r="HP1423" s="2"/>
      <c r="HQ1423" s="2"/>
      <c r="HR1423" s="2"/>
      <c r="HS1423" s="2"/>
      <c r="HT1423" s="2"/>
      <c r="HU1423" s="2"/>
      <c r="HV1423" s="2"/>
      <c r="HW1423" s="2"/>
      <c r="HX1423" s="2"/>
      <c r="HY1423" s="2"/>
      <c r="HZ1423" s="2"/>
      <c r="IA1423" s="2"/>
      <c r="IB1423" s="2"/>
      <c r="IC1423" s="2"/>
      <c r="ID1423" s="2"/>
      <c r="IE1423" s="2"/>
      <c r="IF1423" s="2"/>
      <c r="IG1423" s="2"/>
      <c r="IH1423" s="2"/>
    </row>
    <row r="1424" spans="1:242" s="3" customFormat="1" x14ac:dyDescent="0.25">
      <c r="A1424" s="16"/>
      <c r="B1424" s="12"/>
      <c r="C1424" s="12"/>
      <c r="D1424" s="12"/>
      <c r="E1424" s="12"/>
      <c r="F1424" s="12"/>
      <c r="G1424" s="7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  <c r="GP1424" s="2"/>
      <c r="GQ1424" s="2"/>
      <c r="GR1424" s="2"/>
      <c r="GS1424" s="2"/>
      <c r="GT1424" s="2"/>
      <c r="GU1424" s="2"/>
      <c r="GV1424" s="2"/>
      <c r="GW1424" s="2"/>
      <c r="GX1424" s="2"/>
      <c r="GY1424" s="2"/>
      <c r="GZ1424" s="2"/>
      <c r="HA1424" s="2"/>
      <c r="HB1424" s="2"/>
      <c r="HC1424" s="2"/>
      <c r="HD1424" s="2"/>
      <c r="HE1424" s="2"/>
      <c r="HF1424" s="2"/>
      <c r="HG1424" s="2"/>
      <c r="HH1424" s="2"/>
      <c r="HI1424" s="2"/>
      <c r="HJ1424" s="2"/>
      <c r="HK1424" s="2"/>
      <c r="HL1424" s="2"/>
      <c r="HM1424" s="2"/>
      <c r="HN1424" s="2"/>
      <c r="HO1424" s="2"/>
      <c r="HP1424" s="2"/>
      <c r="HQ1424" s="2"/>
      <c r="HR1424" s="2"/>
      <c r="HS1424" s="2"/>
      <c r="HT1424" s="2"/>
      <c r="HU1424" s="2"/>
      <c r="HV1424" s="2"/>
      <c r="HW1424" s="2"/>
      <c r="HX1424" s="2"/>
      <c r="HY1424" s="2"/>
      <c r="HZ1424" s="2"/>
      <c r="IA1424" s="2"/>
      <c r="IB1424" s="2"/>
      <c r="IC1424" s="2"/>
      <c r="ID1424" s="2"/>
      <c r="IE1424" s="2"/>
      <c r="IF1424" s="2"/>
      <c r="IG1424" s="2"/>
      <c r="IH1424" s="2"/>
    </row>
    <row r="1425" spans="1:242" s="3" customFormat="1" x14ac:dyDescent="0.25">
      <c r="A1425" s="16"/>
      <c r="B1425" s="12"/>
      <c r="C1425" s="12"/>
      <c r="D1425" s="12"/>
      <c r="E1425" s="12"/>
      <c r="F1425" s="12"/>
      <c r="G1425" s="7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  <c r="FZ1425" s="2"/>
      <c r="GA1425" s="2"/>
      <c r="GB1425" s="2"/>
      <c r="GC1425" s="2"/>
      <c r="GD1425" s="2"/>
      <c r="GE1425" s="2"/>
      <c r="GF1425" s="2"/>
      <c r="GG1425" s="2"/>
      <c r="GH1425" s="2"/>
      <c r="GI1425" s="2"/>
      <c r="GJ1425" s="2"/>
      <c r="GK1425" s="2"/>
      <c r="GL1425" s="2"/>
      <c r="GM1425" s="2"/>
      <c r="GN1425" s="2"/>
      <c r="GO1425" s="2"/>
      <c r="GP1425" s="2"/>
      <c r="GQ1425" s="2"/>
      <c r="GR1425" s="2"/>
      <c r="GS1425" s="2"/>
      <c r="GT1425" s="2"/>
      <c r="GU1425" s="2"/>
      <c r="GV1425" s="2"/>
      <c r="GW1425" s="2"/>
      <c r="GX1425" s="2"/>
      <c r="GY1425" s="2"/>
      <c r="GZ1425" s="2"/>
      <c r="HA1425" s="2"/>
      <c r="HB1425" s="2"/>
      <c r="HC1425" s="2"/>
      <c r="HD1425" s="2"/>
      <c r="HE1425" s="2"/>
      <c r="HF1425" s="2"/>
      <c r="HG1425" s="2"/>
      <c r="HH1425" s="2"/>
      <c r="HI1425" s="2"/>
      <c r="HJ1425" s="2"/>
      <c r="HK1425" s="2"/>
      <c r="HL1425" s="2"/>
      <c r="HM1425" s="2"/>
      <c r="HN1425" s="2"/>
      <c r="HO1425" s="2"/>
      <c r="HP1425" s="2"/>
      <c r="HQ1425" s="2"/>
      <c r="HR1425" s="2"/>
      <c r="HS1425" s="2"/>
      <c r="HT1425" s="2"/>
      <c r="HU1425" s="2"/>
      <c r="HV1425" s="2"/>
      <c r="HW1425" s="2"/>
      <c r="HX1425" s="2"/>
      <c r="HY1425" s="2"/>
      <c r="HZ1425" s="2"/>
      <c r="IA1425" s="2"/>
      <c r="IB1425" s="2"/>
      <c r="IC1425" s="2"/>
      <c r="ID1425" s="2"/>
      <c r="IE1425" s="2"/>
      <c r="IF1425" s="2"/>
      <c r="IG1425" s="2"/>
      <c r="IH1425" s="2"/>
    </row>
    <row r="1426" spans="1:242" s="3" customFormat="1" x14ac:dyDescent="0.25">
      <c r="A1426" s="16"/>
      <c r="B1426" s="12"/>
      <c r="C1426" s="12"/>
      <c r="D1426" s="12"/>
      <c r="E1426" s="12"/>
      <c r="F1426" s="12"/>
      <c r="G1426" s="7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  <c r="FK1426" s="2"/>
      <c r="FL1426" s="2"/>
      <c r="FM1426" s="2"/>
      <c r="FN1426" s="2"/>
      <c r="FO1426" s="2"/>
      <c r="FP1426" s="2"/>
      <c r="FQ1426" s="2"/>
      <c r="FR1426" s="2"/>
      <c r="FS1426" s="2"/>
      <c r="FT1426" s="2"/>
      <c r="FU1426" s="2"/>
      <c r="FV1426" s="2"/>
      <c r="FW1426" s="2"/>
      <c r="FX1426" s="2"/>
      <c r="FY1426" s="2"/>
      <c r="FZ1426" s="2"/>
      <c r="GA1426" s="2"/>
      <c r="GB1426" s="2"/>
      <c r="GC1426" s="2"/>
      <c r="GD1426" s="2"/>
      <c r="GE1426" s="2"/>
      <c r="GF1426" s="2"/>
      <c r="GG1426" s="2"/>
      <c r="GH1426" s="2"/>
      <c r="GI1426" s="2"/>
      <c r="GJ1426" s="2"/>
      <c r="GK1426" s="2"/>
      <c r="GL1426" s="2"/>
      <c r="GM1426" s="2"/>
      <c r="GN1426" s="2"/>
      <c r="GO1426" s="2"/>
      <c r="GP1426" s="2"/>
      <c r="GQ1426" s="2"/>
      <c r="GR1426" s="2"/>
      <c r="GS1426" s="2"/>
      <c r="GT1426" s="2"/>
      <c r="GU1426" s="2"/>
      <c r="GV1426" s="2"/>
      <c r="GW1426" s="2"/>
      <c r="GX1426" s="2"/>
      <c r="GY1426" s="2"/>
      <c r="GZ1426" s="2"/>
      <c r="HA1426" s="2"/>
      <c r="HB1426" s="2"/>
      <c r="HC1426" s="2"/>
      <c r="HD1426" s="2"/>
      <c r="HE1426" s="2"/>
      <c r="HF1426" s="2"/>
      <c r="HG1426" s="2"/>
      <c r="HH1426" s="2"/>
      <c r="HI1426" s="2"/>
      <c r="HJ1426" s="2"/>
      <c r="HK1426" s="2"/>
      <c r="HL1426" s="2"/>
      <c r="HM1426" s="2"/>
      <c r="HN1426" s="2"/>
      <c r="HO1426" s="2"/>
      <c r="HP1426" s="2"/>
      <c r="HQ1426" s="2"/>
      <c r="HR1426" s="2"/>
      <c r="HS1426" s="2"/>
      <c r="HT1426" s="2"/>
      <c r="HU1426" s="2"/>
      <c r="HV1426" s="2"/>
      <c r="HW1426" s="2"/>
      <c r="HX1426" s="2"/>
      <c r="HY1426" s="2"/>
      <c r="HZ1426" s="2"/>
      <c r="IA1426" s="2"/>
      <c r="IB1426" s="2"/>
      <c r="IC1426" s="2"/>
      <c r="ID1426" s="2"/>
      <c r="IE1426" s="2"/>
      <c r="IF1426" s="2"/>
      <c r="IG1426" s="2"/>
      <c r="IH1426" s="2"/>
    </row>
    <row r="1427" spans="1:242" s="3" customFormat="1" x14ac:dyDescent="0.25">
      <c r="A1427" s="16"/>
      <c r="B1427" s="12"/>
      <c r="C1427" s="12"/>
      <c r="D1427" s="12"/>
      <c r="E1427" s="12"/>
      <c r="F1427" s="12"/>
      <c r="G1427" s="7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  <c r="FK1427" s="2"/>
      <c r="FL1427" s="2"/>
      <c r="FM1427" s="2"/>
      <c r="FN1427" s="2"/>
      <c r="FO1427" s="2"/>
      <c r="FP1427" s="2"/>
      <c r="FQ1427" s="2"/>
      <c r="FR1427" s="2"/>
      <c r="FS1427" s="2"/>
      <c r="FT1427" s="2"/>
      <c r="FU1427" s="2"/>
      <c r="FV1427" s="2"/>
      <c r="FW1427" s="2"/>
      <c r="FX1427" s="2"/>
      <c r="FY1427" s="2"/>
      <c r="FZ1427" s="2"/>
      <c r="GA1427" s="2"/>
      <c r="GB1427" s="2"/>
      <c r="GC1427" s="2"/>
      <c r="GD1427" s="2"/>
      <c r="GE1427" s="2"/>
      <c r="GF1427" s="2"/>
      <c r="GG1427" s="2"/>
      <c r="GH1427" s="2"/>
      <c r="GI1427" s="2"/>
      <c r="GJ1427" s="2"/>
      <c r="GK1427" s="2"/>
      <c r="GL1427" s="2"/>
      <c r="GM1427" s="2"/>
      <c r="GN1427" s="2"/>
      <c r="GO1427" s="2"/>
      <c r="GP1427" s="2"/>
      <c r="GQ1427" s="2"/>
      <c r="GR1427" s="2"/>
      <c r="GS1427" s="2"/>
      <c r="GT1427" s="2"/>
      <c r="GU1427" s="2"/>
      <c r="GV1427" s="2"/>
      <c r="GW1427" s="2"/>
      <c r="GX1427" s="2"/>
      <c r="GY1427" s="2"/>
      <c r="GZ1427" s="2"/>
      <c r="HA1427" s="2"/>
      <c r="HB1427" s="2"/>
      <c r="HC1427" s="2"/>
      <c r="HD1427" s="2"/>
      <c r="HE1427" s="2"/>
      <c r="HF1427" s="2"/>
      <c r="HG1427" s="2"/>
      <c r="HH1427" s="2"/>
      <c r="HI1427" s="2"/>
      <c r="HJ1427" s="2"/>
      <c r="HK1427" s="2"/>
      <c r="HL1427" s="2"/>
      <c r="HM1427" s="2"/>
      <c r="HN1427" s="2"/>
      <c r="HO1427" s="2"/>
      <c r="HP1427" s="2"/>
      <c r="HQ1427" s="2"/>
      <c r="HR1427" s="2"/>
      <c r="HS1427" s="2"/>
      <c r="HT1427" s="2"/>
      <c r="HU1427" s="2"/>
      <c r="HV1427" s="2"/>
      <c r="HW1427" s="2"/>
      <c r="HX1427" s="2"/>
      <c r="HY1427" s="2"/>
      <c r="HZ1427" s="2"/>
      <c r="IA1427" s="2"/>
      <c r="IB1427" s="2"/>
      <c r="IC1427" s="2"/>
      <c r="ID1427" s="2"/>
      <c r="IE1427" s="2"/>
      <c r="IF1427" s="2"/>
      <c r="IG1427" s="2"/>
      <c r="IH1427" s="2"/>
    </row>
    <row r="1428" spans="1:242" s="3" customFormat="1" x14ac:dyDescent="0.25">
      <c r="A1428" s="16"/>
      <c r="B1428" s="12"/>
      <c r="C1428" s="12"/>
      <c r="D1428" s="12"/>
      <c r="E1428" s="12"/>
      <c r="F1428" s="12"/>
      <c r="G1428" s="7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  <c r="FK1428" s="2"/>
      <c r="FL1428" s="2"/>
      <c r="FM1428" s="2"/>
      <c r="FN1428" s="2"/>
      <c r="FO1428" s="2"/>
      <c r="FP1428" s="2"/>
      <c r="FQ1428" s="2"/>
      <c r="FR1428" s="2"/>
      <c r="FS1428" s="2"/>
      <c r="FT1428" s="2"/>
      <c r="FU1428" s="2"/>
      <c r="FV1428" s="2"/>
      <c r="FW1428" s="2"/>
      <c r="FX1428" s="2"/>
      <c r="FY1428" s="2"/>
      <c r="FZ1428" s="2"/>
      <c r="GA1428" s="2"/>
      <c r="GB1428" s="2"/>
      <c r="GC1428" s="2"/>
      <c r="GD1428" s="2"/>
      <c r="GE1428" s="2"/>
      <c r="GF1428" s="2"/>
      <c r="GG1428" s="2"/>
      <c r="GH1428" s="2"/>
      <c r="GI1428" s="2"/>
      <c r="GJ1428" s="2"/>
      <c r="GK1428" s="2"/>
      <c r="GL1428" s="2"/>
      <c r="GM1428" s="2"/>
      <c r="GN1428" s="2"/>
      <c r="GO1428" s="2"/>
      <c r="GP1428" s="2"/>
      <c r="GQ1428" s="2"/>
      <c r="GR1428" s="2"/>
      <c r="GS1428" s="2"/>
      <c r="GT1428" s="2"/>
      <c r="GU1428" s="2"/>
      <c r="GV1428" s="2"/>
      <c r="GW1428" s="2"/>
      <c r="GX1428" s="2"/>
      <c r="GY1428" s="2"/>
      <c r="GZ1428" s="2"/>
      <c r="HA1428" s="2"/>
      <c r="HB1428" s="2"/>
      <c r="HC1428" s="2"/>
      <c r="HD1428" s="2"/>
      <c r="HE1428" s="2"/>
      <c r="HF1428" s="2"/>
      <c r="HG1428" s="2"/>
      <c r="HH1428" s="2"/>
      <c r="HI1428" s="2"/>
      <c r="HJ1428" s="2"/>
      <c r="HK1428" s="2"/>
      <c r="HL1428" s="2"/>
      <c r="HM1428" s="2"/>
      <c r="HN1428" s="2"/>
      <c r="HO1428" s="2"/>
      <c r="HP1428" s="2"/>
      <c r="HQ1428" s="2"/>
      <c r="HR1428" s="2"/>
      <c r="HS1428" s="2"/>
      <c r="HT1428" s="2"/>
      <c r="HU1428" s="2"/>
      <c r="HV1428" s="2"/>
      <c r="HW1428" s="2"/>
      <c r="HX1428" s="2"/>
      <c r="HY1428" s="2"/>
      <c r="HZ1428" s="2"/>
      <c r="IA1428" s="2"/>
      <c r="IB1428" s="2"/>
      <c r="IC1428" s="2"/>
      <c r="ID1428" s="2"/>
      <c r="IE1428" s="2"/>
      <c r="IF1428" s="2"/>
      <c r="IG1428" s="2"/>
      <c r="IH1428" s="2"/>
    </row>
    <row r="1429" spans="1:242" s="3" customFormat="1" x14ac:dyDescent="0.25">
      <c r="A1429" s="16"/>
      <c r="B1429" s="12"/>
      <c r="C1429" s="12"/>
      <c r="D1429" s="12"/>
      <c r="E1429" s="12"/>
      <c r="F1429" s="12"/>
      <c r="G1429" s="7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  <c r="FK1429" s="2"/>
      <c r="FL1429" s="2"/>
      <c r="FM1429" s="2"/>
      <c r="FN1429" s="2"/>
      <c r="FO1429" s="2"/>
      <c r="FP1429" s="2"/>
      <c r="FQ1429" s="2"/>
      <c r="FR1429" s="2"/>
      <c r="FS1429" s="2"/>
      <c r="FT1429" s="2"/>
      <c r="FU1429" s="2"/>
      <c r="FV1429" s="2"/>
      <c r="FW1429" s="2"/>
      <c r="FX1429" s="2"/>
      <c r="FY1429" s="2"/>
      <c r="FZ1429" s="2"/>
      <c r="GA1429" s="2"/>
      <c r="GB1429" s="2"/>
      <c r="GC1429" s="2"/>
      <c r="GD1429" s="2"/>
      <c r="GE1429" s="2"/>
      <c r="GF1429" s="2"/>
      <c r="GG1429" s="2"/>
      <c r="GH1429" s="2"/>
      <c r="GI1429" s="2"/>
      <c r="GJ1429" s="2"/>
      <c r="GK1429" s="2"/>
      <c r="GL1429" s="2"/>
      <c r="GM1429" s="2"/>
      <c r="GN1429" s="2"/>
      <c r="GO1429" s="2"/>
      <c r="GP1429" s="2"/>
      <c r="GQ1429" s="2"/>
      <c r="GR1429" s="2"/>
      <c r="GS1429" s="2"/>
      <c r="GT1429" s="2"/>
      <c r="GU1429" s="2"/>
      <c r="GV1429" s="2"/>
      <c r="GW1429" s="2"/>
      <c r="GX1429" s="2"/>
      <c r="GY1429" s="2"/>
      <c r="GZ1429" s="2"/>
      <c r="HA1429" s="2"/>
      <c r="HB1429" s="2"/>
      <c r="HC1429" s="2"/>
      <c r="HD1429" s="2"/>
      <c r="HE1429" s="2"/>
      <c r="HF1429" s="2"/>
      <c r="HG1429" s="2"/>
      <c r="HH1429" s="2"/>
      <c r="HI1429" s="2"/>
      <c r="HJ1429" s="2"/>
      <c r="HK1429" s="2"/>
      <c r="HL1429" s="2"/>
      <c r="HM1429" s="2"/>
      <c r="HN1429" s="2"/>
      <c r="HO1429" s="2"/>
      <c r="HP1429" s="2"/>
      <c r="HQ1429" s="2"/>
      <c r="HR1429" s="2"/>
      <c r="HS1429" s="2"/>
      <c r="HT1429" s="2"/>
      <c r="HU1429" s="2"/>
      <c r="HV1429" s="2"/>
      <c r="HW1429" s="2"/>
      <c r="HX1429" s="2"/>
      <c r="HY1429" s="2"/>
      <c r="HZ1429" s="2"/>
      <c r="IA1429" s="2"/>
      <c r="IB1429" s="2"/>
      <c r="IC1429" s="2"/>
      <c r="ID1429" s="2"/>
      <c r="IE1429" s="2"/>
      <c r="IF1429" s="2"/>
      <c r="IG1429" s="2"/>
      <c r="IH1429" s="2"/>
    </row>
  </sheetData>
  <mergeCells count="2">
    <mergeCell ref="A1:F1"/>
    <mergeCell ref="A2:F2"/>
  </mergeCells>
  <pageMargins left="3.937007874015748E-2" right="3.937007874015748E-2" top="0.15748031496062992" bottom="0.15748031496062992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2021-06-10T10:11:31Z</cp:lastPrinted>
  <dcterms:created xsi:type="dcterms:W3CDTF">1996-10-08T23:32:33Z</dcterms:created>
  <dcterms:modified xsi:type="dcterms:W3CDTF">2021-06-11T06:04:37Z</dcterms:modified>
</cp:coreProperties>
</file>